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19440" windowHeight="8025"/>
  </bookViews>
  <sheets>
    <sheet name="Request for Quotation" sheetId="1" r:id="rId1"/>
    <sheet name="Guidance" sheetId="2" state="hidden" r:id="rId2"/>
    <sheet name="Example" sheetId="6" state="hidden" r:id="rId3"/>
  </sheets>
  <definedNames>
    <definedName name="_xlnm.Print_Area" localSheetId="0">'Request for Quotation'!$A$1:$H$154</definedName>
  </definedNames>
  <calcPr calcId="144525"/>
</workbook>
</file>

<file path=xl/calcChain.xml><?xml version="1.0" encoding="utf-8"?>
<calcChain xmlns="http://schemas.openxmlformats.org/spreadsheetml/2006/main">
  <c r="G139" i="1" l="1"/>
  <c r="G114" i="1"/>
  <c r="G94" i="1"/>
  <c r="G93" i="1"/>
  <c r="G90" i="1"/>
  <c r="G89" i="1"/>
  <c r="G86" i="1"/>
  <c r="G85" i="1"/>
  <c r="G82" i="1"/>
  <c r="G81" i="1"/>
  <c r="G78" i="1"/>
  <c r="G77" i="1"/>
  <c r="G74" i="1"/>
  <c r="G73" i="1"/>
  <c r="G70" i="1"/>
  <c r="G69" i="1"/>
  <c r="G66" i="1"/>
  <c r="G65" i="1"/>
  <c r="G62" i="1"/>
  <c r="G61" i="1"/>
  <c r="G58" i="1"/>
  <c r="G57" i="1"/>
  <c r="G54" i="1"/>
  <c r="G53" i="1"/>
  <c r="G50" i="1"/>
  <c r="G49" i="1"/>
  <c r="G46" i="1"/>
  <c r="G45" i="1"/>
  <c r="G42" i="1"/>
  <c r="G41" i="1"/>
  <c r="G38" i="1"/>
  <c r="G37" i="1"/>
  <c r="G34" i="1"/>
  <c r="G33" i="1"/>
  <c r="G30" i="1"/>
  <c r="G29" i="1"/>
  <c r="G26" i="1"/>
  <c r="G25" i="1"/>
  <c r="G22" i="1"/>
  <c r="G21" i="1"/>
  <c r="G18" i="1"/>
  <c r="G122" i="1"/>
  <c r="G121" i="1"/>
  <c r="G120" i="1"/>
  <c r="G119" i="1"/>
  <c r="G118" i="1"/>
  <c r="G117" i="1"/>
  <c r="G116" i="1"/>
  <c r="G115" i="1"/>
  <c r="G113" i="1"/>
  <c r="G112" i="1"/>
  <c r="G111" i="1"/>
  <c r="G110" i="1"/>
  <c r="G109" i="1"/>
  <c r="G108" i="1"/>
  <c r="G64" i="1"/>
  <c r="G63" i="1"/>
  <c r="G60" i="1"/>
  <c r="G59" i="1"/>
  <c r="G56" i="1"/>
  <c r="G55" i="1"/>
  <c r="G52" i="1"/>
  <c r="G51" i="1"/>
  <c r="G48" i="1"/>
  <c r="G47" i="1"/>
  <c r="G44" i="1"/>
  <c r="G43" i="1"/>
  <c r="G40" i="1"/>
  <c r="G39" i="1"/>
  <c r="G36" i="1"/>
  <c r="G35" i="1"/>
  <c r="G32" i="1"/>
  <c r="G31" i="1"/>
  <c r="G28" i="1"/>
  <c r="G27" i="1"/>
  <c r="G24" i="1"/>
  <c r="G23" i="1"/>
  <c r="G20" i="1"/>
  <c r="G19" i="1"/>
  <c r="G92" i="1"/>
  <c r="G91" i="1"/>
  <c r="G88" i="1"/>
  <c r="G87" i="1"/>
  <c r="G84" i="1"/>
  <c r="G83" i="1"/>
  <c r="G80" i="1"/>
  <c r="G79" i="1"/>
  <c r="G76" i="1"/>
  <c r="G75" i="1"/>
  <c r="G72" i="1"/>
  <c r="G71" i="1"/>
  <c r="G68" i="1"/>
  <c r="G67" i="1"/>
  <c r="G96" i="1" l="1"/>
  <c r="G97" i="1"/>
  <c r="G98" i="1"/>
  <c r="G99" i="1"/>
  <c r="G100" i="1"/>
  <c r="G101" i="1"/>
  <c r="G102" i="1"/>
  <c r="G103" i="1"/>
  <c r="G104" i="1"/>
  <c r="G105" i="1"/>
  <c r="G106" i="1"/>
  <c r="G107" i="1"/>
  <c r="G123" i="1"/>
  <c r="G124" i="1"/>
  <c r="G125" i="1"/>
  <c r="G126" i="1"/>
  <c r="G127" i="1"/>
  <c r="G128" i="1"/>
  <c r="G129" i="1"/>
  <c r="G130" i="1"/>
  <c r="G131" i="1"/>
  <c r="G132" i="1"/>
  <c r="G133" i="1"/>
  <c r="G134" i="1"/>
  <c r="G135" i="1"/>
  <c r="G136" i="1"/>
  <c r="G137" i="1"/>
  <c r="G138" i="1"/>
  <c r="G95" i="1"/>
  <c r="G34" i="6" l="1"/>
  <c r="G33" i="6"/>
  <c r="G32" i="6"/>
  <c r="G31" i="6"/>
  <c r="G30" i="6"/>
  <c r="G29" i="6"/>
  <c r="G28" i="6"/>
  <c r="G27" i="6"/>
  <c r="G26" i="6"/>
  <c r="G24" i="6"/>
  <c r="G25" i="6"/>
  <c r="G35" i="6" l="1"/>
  <c r="G39" i="6" s="1"/>
</calcChain>
</file>

<file path=xl/sharedStrings.xml><?xml version="1.0" encoding="utf-8"?>
<sst xmlns="http://schemas.openxmlformats.org/spreadsheetml/2006/main" count="525" uniqueCount="403">
  <si>
    <t>SAVE THE CHILDREN</t>
  </si>
  <si>
    <t>REQUEST FOR QUOTATION</t>
  </si>
  <si>
    <t>Date RFQ sent out:</t>
  </si>
  <si>
    <t>Date quotation due back:</t>
  </si>
  <si>
    <t xml:space="preserve">RETURN QUOTATION TO:   SAVE THE CHILDREN </t>
  </si>
  <si>
    <t>Contact
name</t>
  </si>
  <si>
    <t xml:space="preserve">Contact
name </t>
  </si>
  <si>
    <t>E-mail</t>
  </si>
  <si>
    <t>Date items required by:</t>
  </si>
  <si>
    <t>Delivery address:</t>
  </si>
  <si>
    <t>Delivery method (if applicable):</t>
  </si>
  <si>
    <t xml:space="preserve">Payment terms: </t>
  </si>
  <si>
    <t>For supplier to fill in:</t>
  </si>
  <si>
    <t xml:space="preserve">Line item no. </t>
  </si>
  <si>
    <r>
      <t xml:space="preserve">Description of Goods / Services
</t>
    </r>
    <r>
      <rPr>
        <sz val="8"/>
        <rFont val="Arial"/>
        <family val="2"/>
      </rPr>
      <t>(add attachment for technical specification if very detailed)</t>
    </r>
  </si>
  <si>
    <t xml:space="preserve">Quantity required </t>
  </si>
  <si>
    <t>Unit Price</t>
  </si>
  <si>
    <t>Total Price</t>
  </si>
  <si>
    <t xml:space="preserve">Availability date </t>
  </si>
  <si>
    <t>Add more lines to the RFQ if required</t>
  </si>
  <si>
    <t>Subtotal</t>
  </si>
  <si>
    <t>Sales tax (if applicable)</t>
  </si>
  <si>
    <t>Delivery charge (if applicable)</t>
  </si>
  <si>
    <t>Other charges (if applicable)</t>
  </si>
  <si>
    <t xml:space="preserve">Additional information required from supplier: </t>
  </si>
  <si>
    <t>TOTAL</t>
  </si>
  <si>
    <t>[1] Quote validity period</t>
  </si>
  <si>
    <t>Form Guidance</t>
  </si>
  <si>
    <t>Header</t>
  </si>
  <si>
    <t>Explanation</t>
  </si>
  <si>
    <t>Date RFQ sent out</t>
  </si>
  <si>
    <t xml:space="preserve">Date RFQs sent / given to prospective bidders </t>
  </si>
  <si>
    <t>Date quotation due back</t>
  </si>
  <si>
    <t xml:space="preserve">Advise the suppliers here of the date that you expect them to submit quotes by. This should include enough time for them to complete it. </t>
  </si>
  <si>
    <t>Procurement person responsible</t>
  </si>
  <si>
    <t>Supplier</t>
  </si>
  <si>
    <t>Fill out the supplier name that you are giving this copy of the RFQ to</t>
  </si>
  <si>
    <t>Supplier contact details</t>
  </si>
  <si>
    <t>The supplier can fill out their own contact details</t>
  </si>
  <si>
    <t>Return quotation to</t>
  </si>
  <si>
    <t>Date items required by</t>
  </si>
  <si>
    <t xml:space="preserve">Inform the supplier of the delivery deadline for the items being quoted for </t>
  </si>
  <si>
    <t>Delivery address</t>
  </si>
  <si>
    <t>Indicate here where the supplier will have to deliver the items (if appropriate) if they win the bid</t>
  </si>
  <si>
    <t xml:space="preserve">Delivery method </t>
  </si>
  <si>
    <t>If applicable, the supplier can be advised how the items should be freighted</t>
  </si>
  <si>
    <t>Payment terms</t>
  </si>
  <si>
    <t>Line item</t>
  </si>
  <si>
    <t>Line item of the goods</t>
  </si>
  <si>
    <t>Description of Goods / Services</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</si>
  <si>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</si>
  <si>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Unit</t>
  </si>
  <si>
    <t>Quantity required</t>
  </si>
  <si>
    <t>Number of units required</t>
  </si>
  <si>
    <t>Leave blank for supplier to put their price per unit in</t>
  </si>
  <si>
    <t>Total price</t>
  </si>
  <si>
    <t>Leave blank for supplier to put their total price</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</si>
  <si>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</si>
  <si>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</si>
  <si>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</si>
  <si>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</si>
  <si>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 xml:space="preserve">The Request for Quotation is a form that is given to suppliers to ask them to provide price and other required information to bid to supply the goods and services required by Save the Children. 
Clear information on the specifcation and other requirements should be provided to the suppliers to enable them to quote. It is not critical for suppliers to use this form, however it can be useful in many circumstances. </t>
  </si>
  <si>
    <t xml:space="preserve">PR no. </t>
  </si>
  <si>
    <t>Reference to original procurement request number. Multiple numbers can be listed here if the procurement has beene consolidated</t>
  </si>
  <si>
    <t>List here the person who is managing the procurement, so that if quotes are returned to Reception, they know who to give them to</t>
  </si>
  <si>
    <t>Complete the details of where the suppliers should send / hand in their quotations</t>
  </si>
  <si>
    <t xml:space="preserve">Instruct the supplier of the payment terms that you will be using for this order. Please note SC policy does not allow advance payments unless in exceptional circumstances. </t>
  </si>
  <si>
    <t>Standard unit of distribution, ie. Kit, piece, book, roll, box, packet of 100g, tablet, bottle, jar vial etc</t>
  </si>
  <si>
    <t>The Procurement Team should write here any additional questions that they would like the suppliers to answer to show that they provide value for money. The criteria of purchase that the programme have written on the PR can be used to draft these questions. For example: 
 - How long is the quote valid for?
 - What goods are in stock?
 - What quality standards are used?</t>
  </si>
  <si>
    <t>Supplier confirmation of offer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</si>
  <si>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</si>
  <si>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</si>
  <si>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r>
      <t xml:space="preserve">Save the Children is an international Non-Governmental Organisation working to create lasting and positive 
change in the lives of children in need.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Save the Children may, unless the supplier expressly stipulates to the contrary, accept whatever part of the offer that we so wish.</t>
    </r>
  </si>
  <si>
    <t>PR
 no(s):</t>
  </si>
  <si>
    <t>PR/JAC/2012/004</t>
  </si>
  <si>
    <t>PR/JAC/2012/006</t>
  </si>
  <si>
    <t>Procurement person responsible:</t>
  </si>
  <si>
    <t>G. Philora</t>
  </si>
  <si>
    <t>SUPPLIER NAME:  Stationary Express</t>
  </si>
  <si>
    <t>Mr. Laplune</t>
  </si>
  <si>
    <t>gurmeet.philora@savethechildren.org</t>
  </si>
  <si>
    <t>Phone</t>
  </si>
  <si>
    <t>+509 0000000</t>
  </si>
  <si>
    <t>Fax</t>
  </si>
  <si>
    <t>+509 0000001</t>
  </si>
  <si>
    <t>Mobile</t>
  </si>
  <si>
    <t>+509 0000002</t>
  </si>
  <si>
    <t>Address</t>
  </si>
  <si>
    <t>Building no. 1, Jacmel</t>
  </si>
  <si>
    <t>Building no. 1 Jacmel</t>
  </si>
  <si>
    <t>Sea &amp; inland transport</t>
  </si>
  <si>
    <t>Payment terms:</t>
  </si>
  <si>
    <t>30 days</t>
  </si>
  <si>
    <t>Unit / Form</t>
  </si>
  <si>
    <t xml:space="preserve">Currency </t>
  </si>
  <si>
    <t>Book, exercise, A4</t>
  </si>
  <si>
    <t>pce</t>
  </si>
  <si>
    <t>Pen, ballpoint, blue</t>
  </si>
  <si>
    <t>box of 20</t>
  </si>
  <si>
    <t>Flipchart paper</t>
  </si>
  <si>
    <t>pad</t>
  </si>
  <si>
    <t>Paper A4</t>
  </si>
  <si>
    <t>ream</t>
  </si>
  <si>
    <t>Notepad, A5</t>
  </si>
  <si>
    <t>Paper clips</t>
  </si>
  <si>
    <t>box</t>
  </si>
  <si>
    <t>[2] Packed weights &amp; dimensions of goods</t>
  </si>
  <si>
    <t>[3] Alternatives for any goods not able to supply</t>
  </si>
  <si>
    <t>[4] Provide samples of paper quality</t>
  </si>
  <si>
    <t xml:space="preserve">Supplier confirmation of offer </t>
  </si>
  <si>
    <t>Supplier stamp</t>
  </si>
  <si>
    <t>Name</t>
  </si>
  <si>
    <t>Title</t>
  </si>
  <si>
    <t>Signature</t>
  </si>
  <si>
    <t>Tax:</t>
  </si>
  <si>
    <t>Essential criteria for bidders:</t>
  </si>
  <si>
    <t>Interested companies should have previous experience in provision of goods for international organisations INGOs, National NGOs and non-governmental organisations.</t>
  </si>
  <si>
    <t>Grand Total-</t>
  </si>
  <si>
    <t xml:space="preserve">Delivery date </t>
  </si>
  <si>
    <t>Quotation in USD</t>
  </si>
  <si>
    <t>RFQ Reference Number:</t>
  </si>
  <si>
    <t>RFQ Title:</t>
  </si>
  <si>
    <t>Item Specification</t>
  </si>
  <si>
    <t>Quantity</t>
  </si>
  <si>
    <t>U/M</t>
  </si>
  <si>
    <t>RET Germany</t>
  </si>
  <si>
    <t>Date Quotation Due Back:</t>
  </si>
  <si>
    <t>Date RFQ Sent Out:</t>
  </si>
  <si>
    <t>Kabul, Parwan and Kunduz Project</t>
  </si>
  <si>
    <t>Appendix A</t>
  </si>
  <si>
    <t>Unit Cost</t>
  </si>
  <si>
    <t>Total Cost</t>
  </si>
  <si>
    <t>Approved By:</t>
  </si>
  <si>
    <t>Country Director</t>
  </si>
  <si>
    <t>Mohammad Hussain Raufi</t>
  </si>
  <si>
    <t>THIS IS NOT A PURCHASE ORDER.</t>
  </si>
  <si>
    <t>RET Germany - Afghanistan</t>
  </si>
  <si>
    <t>Items will be required based on requirement of RET Germany through official Purchase order (Apr to Dec 2019)</t>
  </si>
  <si>
    <t>The RET Germany “herein after RET” is an independent, impartial, non-partisan organization, with no religious or political affiliation. At the RET, we are committed to assisting to meet the community’s needs, such as Protection, Education, Legal assistance, Basic healthcare, CWC, Livelihoods, Camp Management, WASH, and NFI delivery in the broadest sense, of Young people made vulnerable since 2006 working in the sector of post-primary education.</t>
  </si>
  <si>
    <t>Tax shall be included in the total price of enlisted items as per the AFG taxation law</t>
  </si>
  <si>
    <t>RET Germany will pay the Vendor in accordance with the payment schedule, to be stipulated in the contract, after receipt and acceptance of the required goods/services at the end of each month.</t>
  </si>
  <si>
    <t>Set</t>
  </si>
  <si>
    <t>Delivery of the requested items shall be in the Kabul Country Office.</t>
  </si>
  <si>
    <t>Acetaminophen</t>
  </si>
  <si>
    <t>Alprazolam</t>
  </si>
  <si>
    <t xml:space="preserve">Avil </t>
  </si>
  <si>
    <t>Augmentine</t>
  </si>
  <si>
    <t>Amlodipine( Zodip)</t>
  </si>
  <si>
    <t>Buscopan plus</t>
  </si>
  <si>
    <t>Captopril (Iranian)</t>
  </si>
  <si>
    <t>Cetrizin (Baydal)</t>
  </si>
  <si>
    <t>Ciproflaxacin (sarf)</t>
  </si>
  <si>
    <t>Chymoral forte</t>
  </si>
  <si>
    <t>Contraceptive</t>
  </si>
  <si>
    <t xml:space="preserve">Calcium +Vit D </t>
  </si>
  <si>
    <t xml:space="preserve"> Brufen</t>
  </si>
  <si>
    <t>Methyldopa</t>
  </si>
  <si>
    <t>Atenolol +Amlodipin</t>
  </si>
  <si>
    <t>Imipramine</t>
  </si>
  <si>
    <t>Levamisol</t>
  </si>
  <si>
    <t>Mefenamic acid (Ponstan)</t>
  </si>
  <si>
    <t>Metochlopramide</t>
  </si>
  <si>
    <t>Metronidazol (Flagyl)</t>
  </si>
  <si>
    <t>Levofloxacin (Lycin)</t>
  </si>
  <si>
    <t>Panadol</t>
  </si>
  <si>
    <t>Ventolin</t>
  </si>
  <si>
    <t>Erythromycine</t>
  </si>
  <si>
    <t>KOLDEN</t>
  </si>
  <si>
    <t>Sengiobian</t>
  </si>
  <si>
    <t>Pencilline V</t>
  </si>
  <si>
    <t>Ranitidine</t>
  </si>
  <si>
    <t>Azithromicin</t>
  </si>
  <si>
    <t>Rebro D</t>
  </si>
  <si>
    <t>Cefiget</t>
  </si>
  <si>
    <t>Neurobedoxine Plus</t>
  </si>
  <si>
    <t>Multi Vit Eff</t>
  </si>
  <si>
    <t>Metodine</t>
  </si>
  <si>
    <t>Trisils</t>
  </si>
  <si>
    <t>Sepcol (Lemon)</t>
  </si>
  <si>
    <t>Amoxil</t>
  </si>
  <si>
    <t>Ampicliox</t>
  </si>
  <si>
    <t>Omeprazol (Indain)</t>
  </si>
  <si>
    <t>Doxycycline(Vibromycin)</t>
  </si>
  <si>
    <t>Fluconazol</t>
  </si>
  <si>
    <t>Cephalexine (Cefrine)</t>
  </si>
  <si>
    <t>Vitami A</t>
  </si>
  <si>
    <t>Piroxicom</t>
  </si>
  <si>
    <t>Bronochol</t>
  </si>
  <si>
    <t>Khacid</t>
  </si>
  <si>
    <t>Flagyl</t>
  </si>
  <si>
    <t>Vidaylin M</t>
  </si>
  <si>
    <t>Cefiget DS</t>
  </si>
  <si>
    <t>Citeralka</t>
  </si>
  <si>
    <t>Actidil</t>
  </si>
  <si>
    <t>Jetepar</t>
  </si>
  <si>
    <t>Sangobion</t>
  </si>
  <si>
    <t>Vikonon Forte</t>
  </si>
  <si>
    <t>Motilium</t>
  </si>
  <si>
    <t>Polybion</t>
  </si>
  <si>
    <t>Lactulose</t>
  </si>
  <si>
    <t>Famatidon (G-Met)</t>
  </si>
  <si>
    <t>Nystatine (White)</t>
  </si>
  <si>
    <t>Betnesol - N</t>
  </si>
  <si>
    <t>Betagenic</t>
  </si>
  <si>
    <t>bonjila</t>
  </si>
  <si>
    <t>Polyfax (Skin)</t>
  </si>
  <si>
    <t>Polyfax (Eye)</t>
  </si>
  <si>
    <t>Silver Sulfadiazine</t>
  </si>
  <si>
    <t>Zinc oxide</t>
  </si>
  <si>
    <t>Triamcianolon NN</t>
  </si>
  <si>
    <t xml:space="preserve"> V .Fungizol</t>
  </si>
  <si>
    <t>Povidon</t>
  </si>
  <si>
    <t>Calamine (India)</t>
  </si>
  <si>
    <t>Ringer (With IVset)</t>
  </si>
  <si>
    <t>N. salin(With IVset)</t>
  </si>
  <si>
    <t>Glucose (With IV set)</t>
  </si>
  <si>
    <t xml:space="preserve">IV cannula </t>
  </si>
  <si>
    <t>Suringe</t>
  </si>
  <si>
    <t>IV canola plaster</t>
  </si>
  <si>
    <t xml:space="preserve">Ampincilline </t>
  </si>
  <si>
    <t>Decardon</t>
  </si>
  <si>
    <t>Diazepam</t>
  </si>
  <si>
    <t>Voren</t>
  </si>
  <si>
    <t>Gentomicine</t>
  </si>
  <si>
    <t>Gravnite</t>
  </si>
  <si>
    <t>Vitamin D3</t>
  </si>
  <si>
    <t>Lasix</t>
  </si>
  <si>
    <t>Nutri C</t>
  </si>
  <si>
    <t>Trisoud</t>
  </si>
  <si>
    <t>Borex</t>
  </si>
  <si>
    <t>Dettol</t>
  </si>
  <si>
    <t>Zinc Sulphate</t>
  </si>
  <si>
    <t>Wentogeno</t>
  </si>
  <si>
    <t>Multiglycerophosphate</t>
  </si>
  <si>
    <t xml:space="preserve">Statoscope </t>
  </si>
  <si>
    <t xml:space="preserve">SphygmomaNometer </t>
  </si>
  <si>
    <t>Surgical gloves Latex</t>
  </si>
  <si>
    <t>Gas Pad</t>
  </si>
  <si>
    <t>Elastic Bandage</t>
  </si>
  <si>
    <t>Lukoplaster</t>
  </si>
  <si>
    <t>Finger Plaster</t>
  </si>
  <si>
    <t>Alcohol Pad</t>
  </si>
  <si>
    <t xml:space="preserve">Cottan </t>
  </si>
  <si>
    <t xml:space="preserve">Musk </t>
  </si>
  <si>
    <t xml:space="preserve">Medicine curtain </t>
  </si>
  <si>
    <t xml:space="preserve">IV Stand </t>
  </si>
  <si>
    <t>Phytoscope</t>
  </si>
  <si>
    <t xml:space="preserve">Otoscope </t>
  </si>
  <si>
    <t>Tonque Depressor</t>
  </si>
  <si>
    <t>Digital Thermometer</t>
  </si>
  <si>
    <t xml:space="preserve">Light </t>
  </si>
  <si>
    <t>First Aid Kit (Emergency Seat)</t>
  </si>
  <si>
    <t xml:space="preserve">Scale </t>
  </si>
  <si>
    <t>Medical Cloths ( with RET Logo )</t>
  </si>
  <si>
    <t>Acetaminophen 325mg Iranian</t>
  </si>
  <si>
    <t>Alprazolam 0.5mg/p anpra</t>
  </si>
  <si>
    <t>Avil  25 mg Pakistanian</t>
  </si>
  <si>
    <t>Augmentine 375mg gsk</t>
  </si>
  <si>
    <t>Augmentine 625mg gsk</t>
  </si>
  <si>
    <t>Amlodipine( Zodip) 5mg Zodip</t>
  </si>
  <si>
    <t>Buscopan plus 500 mg Pakistanian</t>
  </si>
  <si>
    <t>Captopril (Iranian) 25 mg Iranian</t>
  </si>
  <si>
    <t>Cetrizin (Baydal) 10 mg Baydal</t>
  </si>
  <si>
    <t>Ciproflaxacin (sarf) 500 mg siproson</t>
  </si>
  <si>
    <t>Chymoral forte  Iranian</t>
  </si>
  <si>
    <t>Contraceptive  Iranian</t>
  </si>
  <si>
    <t>Calcium +Vit D   gsk</t>
  </si>
  <si>
    <t xml:space="preserve"> Brufen 200mg Pakistanian</t>
  </si>
  <si>
    <t xml:space="preserve"> Brufen 400mg Pakistanian</t>
  </si>
  <si>
    <t>Methyldopa 250mg Iranian</t>
  </si>
  <si>
    <t>Atenolol +Amlodipin 50mg+5mg Indian</t>
  </si>
  <si>
    <t>Imipramine 25mg Iranian</t>
  </si>
  <si>
    <t>Levamisol 150 mg Indian</t>
  </si>
  <si>
    <t>Mefenamic acid (Ponstan) 250 mg Pakistanian</t>
  </si>
  <si>
    <t>Metochlopramide 10mg Iranian</t>
  </si>
  <si>
    <t>Metronidazol (Flagyl) 400mg Pakistanian</t>
  </si>
  <si>
    <t>Levofloxacin (Lycin) 500mg Pakistanian</t>
  </si>
  <si>
    <t>Panadol 500mg gsk</t>
  </si>
  <si>
    <t>Ventolin 4mg gsk</t>
  </si>
  <si>
    <t>Erythromycine 250mg Pakistanian</t>
  </si>
  <si>
    <t>KOLDEN  Indian</t>
  </si>
  <si>
    <t>Sengiobian  Pakistanian</t>
  </si>
  <si>
    <t>Pencilline V 500 mg Iranian</t>
  </si>
  <si>
    <t>Ranitidine 150 mg Indian</t>
  </si>
  <si>
    <t>Azithromicin 250mg Zitro</t>
  </si>
  <si>
    <t>Rebro D 20mg Indian</t>
  </si>
  <si>
    <t>Cefiget 200mg GETZ</t>
  </si>
  <si>
    <t>Neurobedoxine Plus  Pakistanian</t>
  </si>
  <si>
    <t>Multi Vit Eff  Germany</t>
  </si>
  <si>
    <t>Metodine  Pakistanian</t>
  </si>
  <si>
    <t>Trisils  Pakistanian</t>
  </si>
  <si>
    <t>Sepcol (Lemon)  Pakistanian</t>
  </si>
  <si>
    <t>Amoxil 500 mg gsk</t>
  </si>
  <si>
    <t>Amoxil 250 mg gsk</t>
  </si>
  <si>
    <t>Ampicliox  500 mg Pakistanian</t>
  </si>
  <si>
    <t>Omeprazol (Indain) 20 mg Indian</t>
  </si>
  <si>
    <t>Doxycycline(Vibromycin) 100 mg Pakistanian</t>
  </si>
  <si>
    <t>Fluconazol 150mg Indian</t>
  </si>
  <si>
    <t>Cephalexine (Cefrine) 500 mg Julphar</t>
  </si>
  <si>
    <t>Vitami A 50000 IU Iranian</t>
  </si>
  <si>
    <t>Piroxicom 20 mg Pakistcanian</t>
  </si>
  <si>
    <t>Bronochol 120 ml Pakistanian</t>
  </si>
  <si>
    <t>Khacid 120 ml Afghanian</t>
  </si>
  <si>
    <t>Flagyl 200 mg Pakistanian</t>
  </si>
  <si>
    <t>Vidaylin M 120 ml Pakistanian</t>
  </si>
  <si>
    <t>Cefiget DS 200 mg GETZ</t>
  </si>
  <si>
    <t>Citeralka 120 ml Pakistanian</t>
  </si>
  <si>
    <t>Erythromycine 200 mg Pakistanian</t>
  </si>
  <si>
    <t>Actidil  Pakistanian</t>
  </si>
  <si>
    <t>Jetepar 120ml Pakistanian</t>
  </si>
  <si>
    <t>Sangobion 120 ml Pakistanian</t>
  </si>
  <si>
    <t>Vikonon Forte 120 ml Pakistanian</t>
  </si>
  <si>
    <t>Motilium 120 ml Pakistanian</t>
  </si>
  <si>
    <t>Polybion 120 ml Pakistanian</t>
  </si>
  <si>
    <t>Lactulose 120 ml Pakistanian</t>
  </si>
  <si>
    <t>Famatidon (G-Met) 60 ml Pakistanian</t>
  </si>
  <si>
    <t>Nystatine (White) 30 ml Pakistanian</t>
  </si>
  <si>
    <t>Betnesol - N  Pakistanian</t>
  </si>
  <si>
    <t>Betagenic 30gr Pakistanian</t>
  </si>
  <si>
    <t>bonjila  Pakistanian</t>
  </si>
  <si>
    <t>Polyfax (Skin) 60gr Pakistanian</t>
  </si>
  <si>
    <t>Polyfax (Eye) 15 gr Pakistanian</t>
  </si>
  <si>
    <t>Silver Sulfadiazine 100 gr Iranian</t>
  </si>
  <si>
    <t>Zinc oxide 60 g Iranian</t>
  </si>
  <si>
    <t>Triamcianolon NN 30 g Iranian</t>
  </si>
  <si>
    <t xml:space="preserve"> V .Fungizol 100 g Indian</t>
  </si>
  <si>
    <t>Povidon 450 ml Pakistanian</t>
  </si>
  <si>
    <t>Calamine (India) 120 ml Indian</t>
  </si>
  <si>
    <t>Ringer (With IVset) 1000 ml Pakistanian</t>
  </si>
  <si>
    <t>N. salin(With IVset) 1000 ml Pakistanian</t>
  </si>
  <si>
    <t>Glucose (With IV set) 0.05 Pakistanian</t>
  </si>
  <si>
    <t>IV cannula  G22 Pakistanian</t>
  </si>
  <si>
    <t>IV cannula  G24 Pakistanian</t>
  </si>
  <si>
    <t>Suringe 10 cc China</t>
  </si>
  <si>
    <t>Suringe 5 cc China</t>
  </si>
  <si>
    <t>IV canola plaster  China</t>
  </si>
  <si>
    <t>Ampincilline  1 g Germany</t>
  </si>
  <si>
    <t>Decardon 4 mg Pikistanian</t>
  </si>
  <si>
    <t>Diazepam 2 ml Iranian</t>
  </si>
  <si>
    <t>Voren 75 mg Pakistanian</t>
  </si>
  <si>
    <t>Gentomicine 80 mg Iranian</t>
  </si>
  <si>
    <t>Gravnite 2 ml Pakistanian</t>
  </si>
  <si>
    <t>Vitamin D3 2 ml Pakistanian</t>
  </si>
  <si>
    <t>Lasix 10mg Pakistanian</t>
  </si>
  <si>
    <t>Ranitidine 50mg Iranian</t>
  </si>
  <si>
    <t>Avil  22.5mg Pakistanian</t>
  </si>
  <si>
    <t>Nutri C Pak Indian</t>
  </si>
  <si>
    <t>Trisoud Pak Afghanian</t>
  </si>
  <si>
    <t>Borex 100gr Afghanian</t>
  </si>
  <si>
    <t>Dettol 100gr Pakistanian</t>
  </si>
  <si>
    <t>Zinc Sulphate 20mg Indian</t>
  </si>
  <si>
    <t>Wentogeno 60gr Pakistanian</t>
  </si>
  <si>
    <t>Multiglycerophosphate 120ml neoruby</t>
  </si>
  <si>
    <t>Statoscope  Japaness Japanies</t>
  </si>
  <si>
    <t>SphygmomaNometer  for Arm Japanies</t>
  </si>
  <si>
    <t>Surgical gloves Latex Box Afghanian</t>
  </si>
  <si>
    <t>Gas Pad Roll Pakistanian</t>
  </si>
  <si>
    <t xml:space="preserve">Elastic Bandage Roll </t>
  </si>
  <si>
    <t>Lukoplaster Roll Afghanian</t>
  </si>
  <si>
    <t xml:space="preserve">Finger Plaster  </t>
  </si>
  <si>
    <t xml:space="preserve">Alcohol Pad Box </t>
  </si>
  <si>
    <t xml:space="preserve">Cottan  Big Roll </t>
  </si>
  <si>
    <t xml:space="preserve">Musk   </t>
  </si>
  <si>
    <t xml:space="preserve">Medicine curtain   </t>
  </si>
  <si>
    <t xml:space="preserve">IV Stand   </t>
  </si>
  <si>
    <t xml:space="preserve">Phytoscope  </t>
  </si>
  <si>
    <t xml:space="preserve">Otoscope   </t>
  </si>
  <si>
    <t xml:space="preserve">Digital Thermometer  </t>
  </si>
  <si>
    <t xml:space="preserve">First Aid Kit (Emergency Seat)  </t>
  </si>
  <si>
    <t xml:space="preserve">Scale   </t>
  </si>
  <si>
    <t xml:space="preserve">Medical Cloths white Color ( with RET Logo ) pcs </t>
  </si>
  <si>
    <t>Packet (10 Tablet)</t>
  </si>
  <si>
    <t>Bottle (6 Tablet)</t>
  </si>
  <si>
    <t>Packet (20 Tablet)</t>
  </si>
  <si>
    <t>Packet (21 Tablet)</t>
  </si>
  <si>
    <t>Packet (30 Tablet)</t>
  </si>
  <si>
    <t>Packet (2 Tablet)</t>
  </si>
  <si>
    <t>Packet (4 Tablet)</t>
  </si>
  <si>
    <t>Packet (10 Capsul)</t>
  </si>
  <si>
    <t>Packet (6 Capsul)</t>
  </si>
  <si>
    <t>Packet (1 Capsul)</t>
  </si>
  <si>
    <t>Bottle</t>
  </si>
  <si>
    <t>Tube</t>
  </si>
  <si>
    <t>Piece</t>
  </si>
  <si>
    <t>Box (100 PCs)</t>
  </si>
  <si>
    <t>Box (50 PCs)</t>
  </si>
  <si>
    <t>Amp</t>
  </si>
  <si>
    <t>Packet</t>
  </si>
  <si>
    <t>Soap</t>
  </si>
  <si>
    <t>Pcs</t>
  </si>
  <si>
    <t>Box</t>
  </si>
  <si>
    <t>Roll</t>
  </si>
  <si>
    <t>Box (200 pcs)</t>
  </si>
  <si>
    <t>Theragran M</t>
  </si>
  <si>
    <t>Theragran M  gsk</t>
  </si>
  <si>
    <t>Permethrin 5%</t>
  </si>
  <si>
    <t>Permethrin 5% Pakistani</t>
  </si>
  <si>
    <t>Address: RET International - Kabul               
House # 94 in front of Masjid Jami Haji Ghulam Farooq Deh Afghanani , Street # 8 Timini Road, Behind Azizi Star Tower, Kolola Pushta, PD4, Kabul Province, AFGHANISTAN
Phone:+93-(0)78-606-0744</t>
  </si>
  <si>
    <t>07 April, 2019</t>
  </si>
  <si>
    <t>RET/GER/AFG/004/2019</t>
  </si>
  <si>
    <r>
      <rPr>
        <b/>
        <sz val="10"/>
        <rFont val="Arial"/>
        <family val="2"/>
      </rPr>
      <t>Submission Guidelines:</t>
    </r>
    <r>
      <rPr>
        <sz val="10"/>
        <rFont val="Arial"/>
        <family val="2"/>
      </rPr>
      <t xml:space="preserve">
Quotations must be delivered in a sealed envelope before the deadline at 1:00 pm Sunday 7rd April 2019. RET reserves the right to select/reject the quotes as per the organization rules and regulations, but may not provide any written or verbal justifications/ explanations to the company in part or in full.  </t>
    </r>
  </si>
  <si>
    <t>Light China</t>
  </si>
  <si>
    <t>Procurement of Medicine and Medical Item/Equipments for RET Germany's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</si>
</sst>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14809]dd/mm/yyyy;@"/>
    <numFmt numFmtId="165" formatCode="[$-14809]d\ mmmm\,\ yyyy;@"/>
  </numFmts>
  <fonts count="21"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sz val="10"/>
      <color rgb="FF212121"/>
      <name val="Gotham Rounded Book"/>
      <family val="3"/>
    </font>
    <font>
      <sz val="10"/>
      <name val="Arial"/>
      <family val="2"/>
    </font>
    <font>
      <sz val="10"/>
      <name val="Gotham Rounded Book"/>
      <family val="3"/>
    </font>
    <font>
      <b/>
      <sz val="10"/>
      <name val="Gotham Rounded Book"/>
      <family val="3"/>
    </font>
    <font>
      <b/>
      <sz val="11"/>
      <color rgb="FF000000"/>
      <name val="Gotham Rounded Book"/>
      <family val="3"/>
    </font>
    <font>
      <sz val="10"/>
      <name val="Calibri"/>
      <family val="2"/>
      <scheme val="minor"/>
    </font>
  </fonts>
  <fills count="6">
    <fill>
      <patternFill patternType="none"/>
    </fill>
    <fill>
      <patternFill patternType="gray125"/>
    </fill>
    <fill>
      <patternFill patternType="solid">
        <fgColor indexed="1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s>
  <borders count="5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3" fillId="0" borderId="0" applyNumberFormat="0" applyFill="0" applyBorder="0" applyAlignment="0" applyProtection="0"/>
    <xf numFmtId="43" fontId="16" fillId="0" borderId="0" applyFont="0" applyFill="0" applyBorder="0" applyAlignment="0" applyProtection="0"/>
  </cellStyleXfs>
  <cellXfs count="238">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1" fillId="2" borderId="0" xfId="0" applyFont="1" applyFill="1" applyAlignment="1">
      <alignment horizontal="left"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8" fillId="0" borderId="0" xfId="0" applyFont="1" applyAlignment="1">
      <alignment horizontal="right" vertical="center"/>
    </xf>
    <xf numFmtId="0" fontId="3" fillId="3" borderId="15" xfId="0" applyFont="1" applyFill="1" applyBorder="1" applyAlignment="1">
      <alignment horizontal="center" vertical="center" wrapText="1"/>
    </xf>
    <xf numFmtId="0" fontId="3" fillId="3" borderId="16" xfId="0" applyFont="1" applyFill="1" applyBorder="1" applyAlignment="1">
      <alignment vertical="center"/>
    </xf>
    <xf numFmtId="0" fontId="3"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3" fillId="3" borderId="6" xfId="0" applyFont="1" applyFill="1" applyBorder="1" applyAlignment="1">
      <alignment vertical="center"/>
    </xf>
    <xf numFmtId="0" fontId="3" fillId="3"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3" borderId="7" xfId="0" applyFont="1" applyFill="1" applyBorder="1" applyAlignment="1">
      <alignment vertical="center"/>
    </xf>
    <xf numFmtId="0" fontId="3" fillId="3" borderId="6" xfId="0" applyFont="1" applyFill="1" applyBorder="1" applyAlignment="1">
      <alignment horizontal="center" vertical="center"/>
    </xf>
    <xf numFmtId="0" fontId="9" fillId="0" borderId="0" xfId="0" applyFont="1" applyAlignment="1">
      <alignment horizontal="left" vertical="center"/>
    </xf>
    <xf numFmtId="0" fontId="1" fillId="2" borderId="0" xfId="0" applyFont="1" applyFill="1" applyAlignment="1">
      <alignment horizontal="right" vertical="center"/>
    </xf>
    <xf numFmtId="0" fontId="1" fillId="2" borderId="0" xfId="0" applyFont="1" applyFill="1" applyAlignment="1">
      <alignment vertical="center"/>
    </xf>
    <xf numFmtId="0" fontId="3" fillId="3" borderId="25" xfId="0" applyFont="1" applyFill="1" applyBorder="1" applyAlignment="1">
      <alignment vertical="center"/>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3" fillId="0" borderId="4" xfId="0" applyFont="1" applyBorder="1" applyAlignment="1">
      <alignment vertical="center"/>
    </xf>
    <xf numFmtId="0" fontId="3" fillId="3" borderId="16" xfId="0" applyFont="1" applyFill="1" applyBorder="1" applyAlignment="1">
      <alignment vertical="center" wrapText="1"/>
    </xf>
    <xf numFmtId="0" fontId="0" fillId="0" borderId="0" xfId="0" applyBorder="1" applyAlignment="1">
      <alignment vertical="center" wrapText="1"/>
    </xf>
    <xf numFmtId="0" fontId="3" fillId="3" borderId="42" xfId="0" applyFont="1" applyFill="1" applyBorder="1" applyAlignment="1">
      <alignment horizontal="center" vertical="center" wrapText="1"/>
    </xf>
    <xf numFmtId="0" fontId="8" fillId="3" borderId="2" xfId="0" applyFont="1" applyFill="1" applyBorder="1" applyAlignment="1">
      <alignment horizontal="center" vertical="center"/>
    </xf>
    <xf numFmtId="0" fontId="3" fillId="3" borderId="19" xfId="0" applyFont="1" applyFill="1" applyBorder="1" applyAlignment="1">
      <alignment horizontal="left" vertical="center"/>
    </xf>
    <xf numFmtId="0" fontId="6" fillId="3" borderId="7" xfId="0" applyFont="1" applyFill="1"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3" fillId="3" borderId="45" xfId="0" applyFont="1" applyFill="1" applyBorder="1" applyAlignment="1">
      <alignment vertical="center"/>
    </xf>
    <xf numFmtId="0" fontId="3" fillId="3" borderId="46" xfId="0" applyFont="1" applyFill="1" applyBorder="1" applyAlignment="1">
      <alignment horizontal="left" vertical="center"/>
    </xf>
    <xf numFmtId="0" fontId="3" fillId="3" borderId="47" xfId="0" applyFont="1" applyFill="1" applyBorder="1" applyAlignment="1">
      <alignment vertical="center"/>
    </xf>
    <xf numFmtId="0" fontId="6" fillId="0" borderId="5" xfId="0" applyFont="1" applyBorder="1" applyAlignment="1">
      <alignment horizontal="left" vertical="center"/>
    </xf>
    <xf numFmtId="0" fontId="3" fillId="3" borderId="9" xfId="0" applyFont="1" applyFill="1" applyBorder="1" applyAlignment="1">
      <alignment vertical="center" wrapText="1"/>
    </xf>
    <xf numFmtId="0" fontId="3" fillId="3" borderId="9" xfId="0" applyFont="1" applyFill="1" applyBorder="1" applyAlignment="1">
      <alignment vertical="center"/>
    </xf>
    <xf numFmtId="0" fontId="8" fillId="3" borderId="47" xfId="0" applyFont="1" applyFill="1" applyBorder="1" applyAlignment="1">
      <alignment vertical="center"/>
    </xf>
    <xf numFmtId="0" fontId="8" fillId="3" borderId="9" xfId="0" applyFont="1" applyFill="1" applyBorder="1" applyAlignment="1">
      <alignment vertical="center" wrapText="1"/>
    </xf>
    <xf numFmtId="0" fontId="8" fillId="3" borderId="9" xfId="0" applyFont="1" applyFill="1" applyBorder="1" applyAlignment="1">
      <alignmen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4" fillId="3" borderId="29" xfId="0" applyFont="1" applyFill="1" applyBorder="1" applyAlignment="1">
      <alignment vertical="center"/>
    </xf>
    <xf numFmtId="0" fontId="14" fillId="3" borderId="30" xfId="0" applyFont="1" applyFill="1" applyBorder="1" applyAlignment="1">
      <alignment vertical="center"/>
    </xf>
    <xf numFmtId="0" fontId="14" fillId="3" borderId="25" xfId="0"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28" xfId="0" applyFont="1" applyFill="1" applyBorder="1" applyAlignment="1">
      <alignment vertical="center"/>
    </xf>
    <xf numFmtId="0" fontId="4" fillId="0" borderId="0" xfId="0" applyFont="1"/>
    <xf numFmtId="0" fontId="2"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3" xfId="0" applyBorder="1" applyAlignment="1">
      <alignment horizontal="center" vertical="center"/>
    </xf>
    <xf numFmtId="0" fontId="6" fillId="0" borderId="31"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center" vertical="center"/>
    </xf>
    <xf numFmtId="0" fontId="13" fillId="0" borderId="8" xfId="1" applyBorder="1" applyAlignment="1">
      <alignment horizontal="left" vertical="center"/>
    </xf>
    <xf numFmtId="49" fontId="6" fillId="0" borderId="8" xfId="0" applyNumberFormat="1" applyFont="1" applyBorder="1" applyAlignment="1">
      <alignment horizontal="left" vertical="center"/>
    </xf>
    <xf numFmtId="43" fontId="15" fillId="0" borderId="8" xfId="2" applyFont="1" applyBorder="1" applyAlignment="1" applyProtection="1">
      <alignment vertical="center" wrapText="1"/>
      <protection locked="0"/>
    </xf>
    <xf numFmtId="43" fontId="6" fillId="0" borderId="8" xfId="2" applyFont="1" applyBorder="1" applyAlignment="1" applyProtection="1">
      <protection locked="0"/>
    </xf>
    <xf numFmtId="0" fontId="0" fillId="0" borderId="3" xfId="0" applyBorder="1" applyAlignment="1" applyProtection="1">
      <alignment horizontal="center" vertical="center"/>
      <protection locked="0"/>
    </xf>
    <xf numFmtId="0" fontId="10" fillId="5" borderId="0" xfId="0" applyFont="1" applyFill="1" applyAlignment="1" applyProtection="1">
      <alignment horizontal="center" vertical="center"/>
    </xf>
    <xf numFmtId="0" fontId="10" fillId="0" borderId="0" xfId="0" applyFont="1" applyAlignment="1" applyProtection="1">
      <alignment horizontal="center" vertical="center"/>
    </xf>
    <xf numFmtId="0" fontId="1" fillId="0" borderId="0" xfId="0" applyFont="1" applyFill="1" applyAlignment="1" applyProtection="1">
      <alignment horizontal="left" vertical="center"/>
    </xf>
    <xf numFmtId="0" fontId="0" fillId="0" borderId="0" xfId="0"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pplyAlignment="1" applyProtection="1">
      <alignment horizontal="right" vertical="center"/>
    </xf>
    <xf numFmtId="0" fontId="0" fillId="0" borderId="0" xfId="0" applyAlignment="1" applyProtection="1">
      <alignment horizontal="center" vertical="center"/>
    </xf>
    <xf numFmtId="165" fontId="6" fillId="0" borderId="56" xfId="0" applyNumberFormat="1" applyFont="1" applyFill="1" applyBorder="1" applyAlignment="1" applyProtection="1">
      <alignment horizontal="left" vertical="center"/>
    </xf>
    <xf numFmtId="0" fontId="6" fillId="0" borderId="0" xfId="0" applyFont="1" applyAlignment="1" applyProtection="1">
      <alignment horizontal="center" vertical="center"/>
    </xf>
    <xf numFmtId="0" fontId="3" fillId="3" borderId="29" xfId="0" applyFont="1" applyFill="1" applyBorder="1" applyAlignment="1" applyProtection="1">
      <alignment vertical="center"/>
    </xf>
    <xf numFmtId="0" fontId="3" fillId="3" borderId="30" xfId="0" applyFont="1" applyFill="1" applyBorder="1" applyAlignment="1" applyProtection="1">
      <alignment vertical="center"/>
    </xf>
    <xf numFmtId="0" fontId="2" fillId="0" borderId="0" xfId="0" applyFont="1" applyAlignment="1" applyProtection="1">
      <alignment horizontal="center" vertical="center"/>
    </xf>
    <xf numFmtId="0" fontId="3" fillId="3" borderId="25" xfId="0" applyFont="1" applyFill="1" applyBorder="1" applyAlignment="1" applyProtection="1">
      <alignment vertical="center"/>
    </xf>
    <xf numFmtId="0" fontId="6" fillId="3" borderId="26" xfId="0" applyFont="1" applyFill="1" applyBorder="1" applyAlignment="1" applyProtection="1">
      <alignment vertical="center"/>
    </xf>
    <xf numFmtId="0" fontId="3" fillId="3" borderId="26" xfId="0" applyFont="1" applyFill="1" applyBorder="1" applyAlignment="1" applyProtection="1">
      <alignment vertical="center"/>
    </xf>
    <xf numFmtId="0" fontId="3" fillId="3" borderId="53" xfId="0" applyFont="1" applyFill="1" applyBorder="1" applyAlignment="1" applyProtection="1">
      <alignment vertical="center"/>
    </xf>
    <xf numFmtId="0" fontId="3" fillId="3" borderId="50" xfId="0" applyFont="1" applyFill="1" applyBorder="1" applyAlignment="1" applyProtection="1">
      <alignment vertical="center"/>
    </xf>
    <xf numFmtId="0" fontId="3" fillId="0" borderId="0" xfId="0" applyFont="1" applyAlignment="1" applyProtection="1">
      <alignment horizontal="center" vertical="center"/>
    </xf>
    <xf numFmtId="0" fontId="3" fillId="3" borderId="3" xfId="0" applyFont="1" applyFill="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3" xfId="0" applyFont="1" applyBorder="1" applyAlignment="1" applyProtection="1">
      <alignment vertical="center" wrapText="1"/>
    </xf>
    <xf numFmtId="0" fontId="15" fillId="0" borderId="3" xfId="0" applyFont="1" applyFill="1" applyBorder="1" applyAlignment="1" applyProtection="1">
      <alignment vertical="center" wrapText="1"/>
    </xf>
    <xf numFmtId="0" fontId="15" fillId="0" borderId="3" xfId="0" applyFont="1" applyFill="1" applyBorder="1" applyAlignment="1" applyProtection="1">
      <alignment horizontal="center" vertical="center" wrapText="1"/>
    </xf>
    <xf numFmtId="43" fontId="3" fillId="0" borderId="3" xfId="2" applyFont="1" applyBorder="1" applyAlignment="1" applyProtection="1">
      <alignment horizontal="left" vertical="center"/>
    </xf>
    <xf numFmtId="0" fontId="0" fillId="0" borderId="0" xfId="0" applyBorder="1" applyAlignment="1" applyProtection="1">
      <alignment horizontal="center" vertical="center"/>
    </xf>
    <xf numFmtId="0" fontId="3" fillId="0" borderId="0" xfId="0" applyFont="1" applyAlignment="1" applyProtection="1">
      <alignment horizontal="lef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0" fillId="0" borderId="0" xfId="0" applyAlignment="1" applyProtection="1">
      <alignment horizontal="left" vertical="center"/>
    </xf>
    <xf numFmtId="43" fontId="6" fillId="0" borderId="3" xfId="2" applyFont="1" applyBorder="1" applyAlignment="1" applyProtection="1">
      <alignment horizontal="center" vertical="center"/>
      <protection locked="0"/>
    </xf>
    <xf numFmtId="0" fontId="20" fillId="0" borderId="3" xfId="0" applyFont="1" applyBorder="1" applyAlignment="1">
      <alignment horizontal="center" vertical="center"/>
    </xf>
    <xf numFmtId="43" fontId="20" fillId="0" borderId="3" xfId="2" applyFont="1" applyBorder="1" applyAlignment="1">
      <alignment horizontal="center" vertical="center" wrapText="1"/>
    </xf>
    <xf numFmtId="14" fontId="17" fillId="0" borderId="36" xfId="0" applyNumberFormat="1" applyFont="1" applyFill="1" applyBorder="1" applyAlignment="1" applyProtection="1">
      <alignment horizontal="left" vertical="center"/>
    </xf>
    <xf numFmtId="14" fontId="17" fillId="0" borderId="0" xfId="0" applyNumberFormat="1" applyFont="1" applyFill="1" applyBorder="1" applyAlignment="1" applyProtection="1">
      <alignment horizontal="left" vertical="center"/>
    </xf>
    <xf numFmtId="0" fontId="1" fillId="5" borderId="0" xfId="0" applyFont="1" applyFill="1" applyAlignment="1" applyProtection="1">
      <alignment horizontal="right" vertical="center"/>
    </xf>
    <xf numFmtId="0" fontId="1" fillId="5" borderId="0" xfId="0" applyFont="1" applyFill="1" applyAlignment="1" applyProtection="1">
      <alignment horizontal="left" vertical="center"/>
    </xf>
    <xf numFmtId="0" fontId="3" fillId="3" borderId="8"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5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9" fillId="0" borderId="0" xfId="0" applyFont="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 fillId="3" borderId="3" xfId="0" applyFont="1" applyFill="1" applyBorder="1" applyAlignment="1" applyProtection="1">
      <alignment horizontal="center" vertical="center" wrapText="1"/>
    </xf>
    <xf numFmtId="0" fontId="6" fillId="0" borderId="33" xfId="0" applyFont="1" applyBorder="1" applyAlignment="1" applyProtection="1">
      <alignment horizontal="left" vertical="center" wrapText="1"/>
    </xf>
    <xf numFmtId="0" fontId="6" fillId="0" borderId="50" xfId="0" applyFont="1" applyBorder="1" applyAlignment="1" applyProtection="1">
      <alignment horizontal="left" vertical="center" wrapText="1"/>
    </xf>
    <xf numFmtId="0" fontId="6" fillId="0" borderId="36" xfId="0" applyFont="1" applyBorder="1" applyAlignment="1" applyProtection="1">
      <alignment horizontal="left" vertical="center" wrapText="1"/>
    </xf>
    <xf numFmtId="0" fontId="6" fillId="0" borderId="46" xfId="0" applyFont="1" applyBorder="1" applyAlignment="1" applyProtection="1">
      <alignment horizontal="left" vertical="center" wrapText="1"/>
    </xf>
    <xf numFmtId="0" fontId="6" fillId="0" borderId="51" xfId="0" applyFont="1" applyBorder="1" applyAlignment="1" applyProtection="1">
      <alignment horizontal="left" vertical="center" wrapText="1"/>
    </xf>
    <xf numFmtId="0" fontId="6" fillId="0" borderId="30" xfId="0" applyFont="1" applyBorder="1" applyAlignment="1" applyProtection="1">
      <alignment horizontal="left" vertical="center" wrapText="1"/>
    </xf>
    <xf numFmtId="0" fontId="3" fillId="0" borderId="33" xfId="0" applyFont="1" applyBorder="1" applyAlignment="1" applyProtection="1">
      <alignment horizontal="left" vertical="center" wrapText="1"/>
    </xf>
    <xf numFmtId="0" fontId="3" fillId="0" borderId="50" xfId="0" applyFont="1" applyBorder="1" applyAlignment="1" applyProtection="1">
      <alignment horizontal="left" vertical="center" wrapText="1"/>
    </xf>
    <xf numFmtId="0" fontId="3" fillId="0" borderId="51"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3" fillId="3" borderId="54" xfId="0" applyFont="1" applyFill="1" applyBorder="1" applyAlignment="1" applyProtection="1">
      <alignment horizontal="left" vertical="center"/>
    </xf>
    <xf numFmtId="0" fontId="3" fillId="3" borderId="55" xfId="0" applyFont="1" applyFill="1" applyBorder="1" applyAlignment="1" applyProtection="1">
      <alignment horizontal="left" vertical="center"/>
    </xf>
    <xf numFmtId="165" fontId="6" fillId="0" borderId="55" xfId="0" quotePrefix="1" applyNumberFormat="1" applyFont="1" applyFill="1" applyBorder="1" applyAlignment="1" applyProtection="1">
      <alignment horizontal="left" vertical="center"/>
    </xf>
    <xf numFmtId="165" fontId="6" fillId="0" borderId="56" xfId="0" applyNumberFormat="1" applyFont="1" applyFill="1" applyBorder="1" applyAlignment="1" applyProtection="1">
      <alignment horizontal="left" vertical="center"/>
    </xf>
    <xf numFmtId="0" fontId="3" fillId="3" borderId="54" xfId="0" applyFont="1" applyFill="1" applyBorder="1" applyAlignment="1" applyProtection="1">
      <alignment horizontal="center" vertical="center" wrapText="1"/>
    </xf>
    <xf numFmtId="0" fontId="3" fillId="3" borderId="55" xfId="0" applyFont="1" applyFill="1" applyBorder="1" applyAlignment="1" applyProtection="1">
      <alignment horizontal="center" vertical="center" wrapText="1"/>
    </xf>
    <xf numFmtId="0" fontId="2" fillId="0" borderId="8" xfId="0" applyFont="1" applyBorder="1" applyAlignment="1" applyProtection="1">
      <alignment horizontal="left" vertical="center"/>
    </xf>
    <xf numFmtId="0" fontId="2" fillId="0" borderId="26" xfId="0" applyFont="1" applyBorder="1" applyAlignment="1" applyProtection="1">
      <alignment horizontal="left" vertical="center"/>
    </xf>
    <xf numFmtId="0" fontId="3" fillId="3" borderId="25" xfId="0" applyFont="1" applyFill="1" applyBorder="1" applyAlignment="1" applyProtection="1">
      <alignment horizontal="left" vertical="center"/>
    </xf>
    <xf numFmtId="0" fontId="3" fillId="3" borderId="26" xfId="0" applyFont="1" applyFill="1" applyBorder="1" applyAlignment="1" applyProtection="1">
      <alignment horizontal="left" vertical="center"/>
    </xf>
    <xf numFmtId="0" fontId="3" fillId="3" borderId="29" xfId="0" applyFont="1" applyFill="1" applyBorder="1" applyAlignment="1" applyProtection="1">
      <alignment horizontal="left" vertical="center"/>
    </xf>
    <xf numFmtId="0" fontId="3" fillId="3" borderId="30" xfId="0" applyFont="1" applyFill="1" applyBorder="1" applyAlignment="1" applyProtection="1">
      <alignment horizontal="left" vertical="center"/>
    </xf>
    <xf numFmtId="0" fontId="12" fillId="3" borderId="2"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14" fontId="17" fillId="0" borderId="36" xfId="0" applyNumberFormat="1" applyFont="1" applyFill="1" applyBorder="1" applyAlignment="1" applyProtection="1">
      <alignment horizontal="left" vertical="center" wrapText="1"/>
    </xf>
    <xf numFmtId="14" fontId="17" fillId="0" borderId="0" xfId="0" applyNumberFormat="1" applyFont="1" applyFill="1" applyBorder="1" applyAlignment="1" applyProtection="1">
      <alignment horizontal="left" vertical="center" wrapText="1"/>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13" fillId="0" borderId="8" xfId="1" applyBorder="1" applyAlignment="1">
      <alignment horizontal="left" vertical="center"/>
    </xf>
    <xf numFmtId="0" fontId="13" fillId="0" borderId="31" xfId="1" applyBorder="1" applyAlignment="1">
      <alignment horizontal="left" vertical="center"/>
    </xf>
    <xf numFmtId="0" fontId="13"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0"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49" xfId="0" applyFont="1" applyFill="1" applyBorder="1" applyAlignment="1">
      <alignment horizontal="center" vertical="center"/>
    </xf>
    <xf numFmtId="0" fontId="12" fillId="3" borderId="47" xfId="0" applyFont="1" applyFill="1" applyBorder="1" applyAlignment="1">
      <alignment horizontal="center" vertical="center"/>
    </xf>
    <xf numFmtId="0" fontId="3" fillId="3" borderId="27"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8" fillId="3" borderId="19"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4" borderId="11" xfId="0" applyFont="1" applyFill="1" applyBorder="1" applyAlignment="1">
      <alignment horizontal="left" vertical="center"/>
    </xf>
    <xf numFmtId="0" fontId="6" fillId="4" borderId="20" xfId="0" applyFont="1" applyFill="1" applyBorder="1" applyAlignment="1">
      <alignment horizontal="left" vertical="center"/>
    </xf>
    <xf numFmtId="0" fontId="6" fillId="4" borderId="21" xfId="0" applyFont="1" applyFill="1" applyBorder="1" applyAlignment="1">
      <alignment horizontal="left" vertical="center"/>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41629</xdr:colOff>
      <xdr:row>2</xdr:row>
      <xdr:rowOff>57151</xdr:rowOff>
    </xdr:from>
    <xdr:to>
      <xdr:col>1</xdr:col>
      <xdr:colOff>0</xdr:colOff>
      <xdr:row>2</xdr:row>
      <xdr:rowOff>981075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29" y="466726"/>
          <a:ext cx="1148996" cy="923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view="pageBreakPreview" topLeftCell="A139" zoomScaleNormal="90" zoomScaleSheetLayoutView="100" workbookViewId="0">
      <selection activeCell="F39" sqref="F39"/>
    </sheetView>
  </sheetViews>
  <sheetFormatPr defaultColWidth="9.140625" defaultRowHeight="12.75" x14ac:dyDescent="0.2"/>
  <cols>
    <col min="1" max="1" width="17.85546875" style="123" customWidth="1"/>
    <col min="2" max="2" width="27" style="123" customWidth="1"/>
    <col min="3" max="3" width="42.7109375" style="123" bestFit="1" customWidth="1"/>
    <col min="4" max="4" width="13.7109375" style="123" customWidth="1"/>
    <col min="5" max="5" width="13.85546875" style="123" customWidth="1"/>
    <col min="6" max="6" width="14" style="123" customWidth="1"/>
    <col min="7" max="7" width="15.28515625" style="123" customWidth="1"/>
    <col min="8" max="8" width="10.42578125" style="123" customWidth="1"/>
    <col min="9" max="9" width="4.7109375" style="123" customWidth="1"/>
    <col min="10" max="16384" width="9.140625" style="123"/>
  </cols>
  <sheetData>
    <row r="1" spans="1:8" s="118" customFormat="1" ht="31.5" customHeight="1" x14ac:dyDescent="0.2">
      <c r="A1" s="152" t="s">
        <v>125</v>
      </c>
      <c r="B1" s="152"/>
      <c r="C1" s="117"/>
      <c r="D1" s="151" t="s">
        <v>1</v>
      </c>
      <c r="E1" s="151"/>
      <c r="F1" s="151"/>
      <c r="G1" s="151"/>
      <c r="H1" s="151"/>
    </row>
    <row r="2" spans="1:8" ht="0.75" customHeight="1" x14ac:dyDescent="0.2">
      <c r="A2" s="119"/>
      <c r="B2" s="120"/>
      <c r="C2" s="120"/>
      <c r="D2" s="121"/>
      <c r="E2" s="121"/>
      <c r="F2" s="122"/>
      <c r="G2" s="122"/>
      <c r="H2" s="122"/>
    </row>
    <row r="3" spans="1:8" ht="79.5" customHeight="1" x14ac:dyDescent="0.2">
      <c r="B3" s="173" t="s">
        <v>138</v>
      </c>
      <c r="C3" s="173"/>
      <c r="D3" s="173"/>
      <c r="E3" s="173"/>
      <c r="F3" s="173"/>
      <c r="G3" s="173"/>
      <c r="H3" s="173"/>
    </row>
    <row r="4" spans="1:8" x14ac:dyDescent="0.2">
      <c r="A4" s="157" t="s">
        <v>135</v>
      </c>
      <c r="B4" s="157"/>
      <c r="C4" s="157"/>
      <c r="D4" s="157"/>
      <c r="E4" s="157"/>
      <c r="F4" s="157"/>
      <c r="G4" s="157"/>
      <c r="H4" s="157"/>
    </row>
    <row r="5" spans="1:8" ht="17.25" customHeight="1" thickBot="1" x14ac:dyDescent="0.25">
      <c r="A5" s="158" t="s">
        <v>129</v>
      </c>
      <c r="B5" s="158"/>
      <c r="C5" s="158"/>
      <c r="D5" s="158"/>
      <c r="E5" s="158"/>
      <c r="F5" s="158"/>
      <c r="G5" s="158"/>
      <c r="H5" s="158"/>
    </row>
    <row r="6" spans="1:8" s="125" customFormat="1" ht="20.25" customHeight="1" thickBot="1" x14ac:dyDescent="0.25">
      <c r="A6" s="174" t="s">
        <v>127</v>
      </c>
      <c r="B6" s="175"/>
      <c r="C6" s="124">
        <v>43552</v>
      </c>
      <c r="E6" s="178" t="s">
        <v>126</v>
      </c>
      <c r="F6" s="179"/>
      <c r="G6" s="176" t="s">
        <v>398</v>
      </c>
      <c r="H6" s="177"/>
    </row>
    <row r="7" spans="1:8" s="125" customFormat="1" ht="9.75" customHeight="1" x14ac:dyDescent="0.2">
      <c r="A7" s="186" t="s">
        <v>128</v>
      </c>
      <c r="B7" s="186"/>
      <c r="C7" s="186"/>
      <c r="D7" s="187"/>
      <c r="E7" s="186"/>
      <c r="F7" s="186"/>
      <c r="G7" s="186"/>
      <c r="H7" s="186"/>
    </row>
    <row r="8" spans="1:8" ht="21" customHeight="1" x14ac:dyDescent="0.2">
      <c r="A8" s="187"/>
      <c r="B8" s="187"/>
      <c r="C8" s="187"/>
      <c r="D8" s="187"/>
      <c r="E8" s="187"/>
      <c r="F8" s="187"/>
      <c r="G8" s="187"/>
      <c r="H8" s="187"/>
    </row>
    <row r="9" spans="1:8" ht="18.75" customHeight="1" x14ac:dyDescent="0.2">
      <c r="A9" s="184" t="s">
        <v>121</v>
      </c>
      <c r="B9" s="185"/>
      <c r="C9" s="149" t="s">
        <v>402</v>
      </c>
      <c r="D9" s="150"/>
      <c r="E9" s="150"/>
      <c r="F9" s="150"/>
      <c r="G9" s="150"/>
      <c r="H9" s="150"/>
    </row>
    <row r="10" spans="1:8" ht="18.75" customHeight="1" x14ac:dyDescent="0.2">
      <c r="A10" s="182" t="s">
        <v>120</v>
      </c>
      <c r="B10" s="183"/>
      <c r="C10" s="149" t="s">
        <v>399</v>
      </c>
      <c r="D10" s="150"/>
      <c r="E10" s="150"/>
      <c r="F10" s="150"/>
      <c r="G10" s="150"/>
      <c r="H10" s="150"/>
    </row>
    <row r="11" spans="1:8" s="128" customFormat="1" ht="28.5" customHeight="1" x14ac:dyDescent="0.2">
      <c r="A11" s="126" t="s">
        <v>8</v>
      </c>
      <c r="B11" s="127"/>
      <c r="C11" s="188" t="s">
        <v>137</v>
      </c>
      <c r="D11" s="189"/>
      <c r="E11" s="189"/>
      <c r="F11" s="189"/>
      <c r="G11" s="189"/>
      <c r="H11" s="189"/>
    </row>
    <row r="12" spans="1:8" s="128" customFormat="1" ht="18.75" customHeight="1" x14ac:dyDescent="0.2">
      <c r="A12" s="129" t="s">
        <v>9</v>
      </c>
      <c r="B12" s="130"/>
      <c r="C12" s="188" t="s">
        <v>142</v>
      </c>
      <c r="D12" s="189"/>
      <c r="E12" s="189"/>
      <c r="F12" s="189"/>
      <c r="G12" s="189"/>
      <c r="H12" s="189"/>
    </row>
    <row r="13" spans="1:8" ht="18.75" customHeight="1" x14ac:dyDescent="0.2">
      <c r="A13" s="129" t="s">
        <v>114</v>
      </c>
      <c r="B13" s="131"/>
      <c r="C13" s="149" t="s">
        <v>139</v>
      </c>
      <c r="D13" s="150"/>
      <c r="E13" s="150"/>
      <c r="F13" s="150"/>
      <c r="G13" s="150"/>
      <c r="H13" s="150"/>
    </row>
    <row r="14" spans="1:8" ht="41.25" customHeight="1" x14ac:dyDescent="0.2">
      <c r="A14" s="132" t="s">
        <v>11</v>
      </c>
      <c r="B14" s="133"/>
      <c r="C14" s="188" t="s">
        <v>140</v>
      </c>
      <c r="D14" s="189"/>
      <c r="E14" s="189"/>
      <c r="F14" s="189"/>
      <c r="G14" s="189"/>
      <c r="H14" s="189"/>
    </row>
    <row r="15" spans="1:8" ht="12.75" customHeight="1" x14ac:dyDescent="0.2">
      <c r="A15" s="162" t="s">
        <v>13</v>
      </c>
      <c r="B15" s="162" t="s">
        <v>14</v>
      </c>
      <c r="C15" s="162" t="s">
        <v>122</v>
      </c>
      <c r="D15" s="162" t="s">
        <v>123</v>
      </c>
      <c r="E15" s="162" t="s">
        <v>124</v>
      </c>
      <c r="F15" s="159" t="s">
        <v>12</v>
      </c>
      <c r="G15" s="160"/>
      <c r="H15" s="161"/>
    </row>
    <row r="16" spans="1:8" s="134" customFormat="1" ht="27" customHeight="1" x14ac:dyDescent="0.2">
      <c r="A16" s="162"/>
      <c r="B16" s="162"/>
      <c r="C16" s="162"/>
      <c r="D16" s="162"/>
      <c r="E16" s="162"/>
      <c r="F16" s="153" t="s">
        <v>119</v>
      </c>
      <c r="G16" s="154"/>
      <c r="H16" s="155" t="s">
        <v>118</v>
      </c>
    </row>
    <row r="17" spans="1:8" s="134" customFormat="1" ht="22.5" customHeight="1" x14ac:dyDescent="0.2">
      <c r="A17" s="162"/>
      <c r="B17" s="162"/>
      <c r="C17" s="162"/>
      <c r="D17" s="162"/>
      <c r="E17" s="162"/>
      <c r="F17" s="135" t="s">
        <v>130</v>
      </c>
      <c r="G17" s="135" t="s">
        <v>131</v>
      </c>
      <c r="H17" s="156"/>
    </row>
    <row r="18" spans="1:8" ht="26.25" customHeight="1" x14ac:dyDescent="0.2">
      <c r="A18" s="136">
        <v>1</v>
      </c>
      <c r="B18" s="137" t="s">
        <v>143</v>
      </c>
      <c r="C18" s="137" t="s">
        <v>254</v>
      </c>
      <c r="D18" s="136">
        <v>480</v>
      </c>
      <c r="E18" s="136" t="s">
        <v>371</v>
      </c>
      <c r="F18" s="114"/>
      <c r="G18" s="115">
        <f>F18*D18</f>
        <v>0</v>
      </c>
      <c r="H18" s="116"/>
    </row>
    <row r="19" spans="1:8" ht="26.25" customHeight="1" x14ac:dyDescent="0.2">
      <c r="A19" s="136">
        <v>2</v>
      </c>
      <c r="B19" s="137" t="s">
        <v>144</v>
      </c>
      <c r="C19" s="137" t="s">
        <v>255</v>
      </c>
      <c r="D19" s="136">
        <v>240</v>
      </c>
      <c r="E19" s="136" t="s">
        <v>371</v>
      </c>
      <c r="F19" s="114"/>
      <c r="G19" s="115">
        <f t="shared" ref="G19:G46" si="0">F19*D19</f>
        <v>0</v>
      </c>
      <c r="H19" s="116"/>
    </row>
    <row r="20" spans="1:8" ht="26.25" customHeight="1" x14ac:dyDescent="0.2">
      <c r="A20" s="136">
        <v>3</v>
      </c>
      <c r="B20" s="137" t="s">
        <v>145</v>
      </c>
      <c r="C20" s="137" t="s">
        <v>256</v>
      </c>
      <c r="D20" s="136">
        <v>240</v>
      </c>
      <c r="E20" s="136" t="s">
        <v>371</v>
      </c>
      <c r="F20" s="114"/>
      <c r="G20" s="115">
        <f t="shared" si="0"/>
        <v>0</v>
      </c>
      <c r="H20" s="116"/>
    </row>
    <row r="21" spans="1:8" ht="26.25" customHeight="1" x14ac:dyDescent="0.2">
      <c r="A21" s="136">
        <v>4</v>
      </c>
      <c r="B21" s="137" t="s">
        <v>146</v>
      </c>
      <c r="C21" s="137" t="s">
        <v>257</v>
      </c>
      <c r="D21" s="136">
        <v>180</v>
      </c>
      <c r="E21" s="136" t="s">
        <v>372</v>
      </c>
      <c r="F21" s="114"/>
      <c r="G21" s="115">
        <f t="shared" si="0"/>
        <v>0</v>
      </c>
      <c r="H21" s="116"/>
    </row>
    <row r="22" spans="1:8" ht="26.25" customHeight="1" x14ac:dyDescent="0.2">
      <c r="A22" s="136">
        <v>5</v>
      </c>
      <c r="B22" s="137" t="s">
        <v>146</v>
      </c>
      <c r="C22" s="137" t="s">
        <v>258</v>
      </c>
      <c r="D22" s="136">
        <v>180</v>
      </c>
      <c r="E22" s="136" t="s">
        <v>372</v>
      </c>
      <c r="F22" s="114"/>
      <c r="G22" s="115">
        <f t="shared" si="0"/>
        <v>0</v>
      </c>
      <c r="H22" s="116"/>
    </row>
    <row r="23" spans="1:8" ht="26.25" customHeight="1" x14ac:dyDescent="0.2">
      <c r="A23" s="136">
        <v>6</v>
      </c>
      <c r="B23" s="137" t="s">
        <v>147</v>
      </c>
      <c r="C23" s="137" t="s">
        <v>259</v>
      </c>
      <c r="D23" s="136">
        <v>120</v>
      </c>
      <c r="E23" s="136" t="s">
        <v>373</v>
      </c>
      <c r="F23" s="114"/>
      <c r="G23" s="115">
        <f t="shared" si="0"/>
        <v>0</v>
      </c>
      <c r="H23" s="116"/>
    </row>
    <row r="24" spans="1:8" ht="26.25" customHeight="1" x14ac:dyDescent="0.2">
      <c r="A24" s="136">
        <v>7</v>
      </c>
      <c r="B24" s="137" t="s">
        <v>148</v>
      </c>
      <c r="C24" s="137" t="s">
        <v>260</v>
      </c>
      <c r="D24" s="136">
        <v>240</v>
      </c>
      <c r="E24" s="136" t="s">
        <v>371</v>
      </c>
      <c r="F24" s="114"/>
      <c r="G24" s="115">
        <f t="shared" si="0"/>
        <v>0</v>
      </c>
      <c r="H24" s="116"/>
    </row>
    <row r="25" spans="1:8" ht="26.25" customHeight="1" x14ac:dyDescent="0.2">
      <c r="A25" s="136">
        <v>8</v>
      </c>
      <c r="B25" s="137" t="s">
        <v>149</v>
      </c>
      <c r="C25" s="137" t="s">
        <v>261</v>
      </c>
      <c r="D25" s="136">
        <v>240</v>
      </c>
      <c r="E25" s="136" t="s">
        <v>371</v>
      </c>
      <c r="F25" s="114"/>
      <c r="G25" s="115">
        <f t="shared" si="0"/>
        <v>0</v>
      </c>
      <c r="H25" s="116"/>
    </row>
    <row r="26" spans="1:8" ht="26.25" customHeight="1" x14ac:dyDescent="0.2">
      <c r="A26" s="136">
        <v>9</v>
      </c>
      <c r="B26" s="137" t="s">
        <v>150</v>
      </c>
      <c r="C26" s="137" t="s">
        <v>262</v>
      </c>
      <c r="D26" s="136">
        <v>240</v>
      </c>
      <c r="E26" s="136" t="s">
        <v>371</v>
      </c>
      <c r="F26" s="114"/>
      <c r="G26" s="115">
        <f t="shared" si="0"/>
        <v>0</v>
      </c>
      <c r="H26" s="116"/>
    </row>
    <row r="27" spans="1:8" ht="26.25" customHeight="1" x14ac:dyDescent="0.2">
      <c r="A27" s="136">
        <v>10</v>
      </c>
      <c r="B27" s="137" t="s">
        <v>151</v>
      </c>
      <c r="C27" s="137" t="s">
        <v>263</v>
      </c>
      <c r="D27" s="136">
        <v>450</v>
      </c>
      <c r="E27" s="136" t="s">
        <v>371</v>
      </c>
      <c r="F27" s="114"/>
      <c r="G27" s="115">
        <f t="shared" si="0"/>
        <v>0</v>
      </c>
      <c r="H27" s="116"/>
    </row>
    <row r="28" spans="1:8" ht="26.25" customHeight="1" x14ac:dyDescent="0.2">
      <c r="A28" s="136">
        <v>11</v>
      </c>
      <c r="B28" s="137" t="s">
        <v>152</v>
      </c>
      <c r="C28" s="137" t="s">
        <v>264</v>
      </c>
      <c r="D28" s="136">
        <v>480</v>
      </c>
      <c r="E28" s="136" t="s">
        <v>371</v>
      </c>
      <c r="F28" s="114"/>
      <c r="G28" s="115">
        <f t="shared" si="0"/>
        <v>0</v>
      </c>
      <c r="H28" s="116"/>
    </row>
    <row r="29" spans="1:8" ht="26.25" customHeight="1" x14ac:dyDescent="0.2">
      <c r="A29" s="136">
        <v>12</v>
      </c>
      <c r="B29" s="137" t="s">
        <v>153</v>
      </c>
      <c r="C29" s="137" t="s">
        <v>265</v>
      </c>
      <c r="D29" s="136">
        <v>240</v>
      </c>
      <c r="E29" s="136" t="s">
        <v>374</v>
      </c>
      <c r="F29" s="114"/>
      <c r="G29" s="115">
        <f t="shared" si="0"/>
        <v>0</v>
      </c>
      <c r="H29" s="116"/>
    </row>
    <row r="30" spans="1:8" ht="26.25" customHeight="1" x14ac:dyDescent="0.2">
      <c r="A30" s="136">
        <v>13</v>
      </c>
      <c r="B30" s="137" t="s">
        <v>154</v>
      </c>
      <c r="C30" s="137" t="s">
        <v>266</v>
      </c>
      <c r="D30" s="136">
        <v>300</v>
      </c>
      <c r="E30" s="136" t="s">
        <v>375</v>
      </c>
      <c r="F30" s="114"/>
      <c r="G30" s="115">
        <f t="shared" si="0"/>
        <v>0</v>
      </c>
      <c r="H30" s="116"/>
    </row>
    <row r="31" spans="1:8" ht="26.25" customHeight="1" x14ac:dyDescent="0.2">
      <c r="A31" s="136">
        <v>14</v>
      </c>
      <c r="B31" s="137" t="s">
        <v>155</v>
      </c>
      <c r="C31" s="137" t="s">
        <v>267</v>
      </c>
      <c r="D31" s="136">
        <v>300</v>
      </c>
      <c r="E31" s="136" t="s">
        <v>371</v>
      </c>
      <c r="F31" s="114"/>
      <c r="G31" s="115">
        <f t="shared" si="0"/>
        <v>0</v>
      </c>
      <c r="H31" s="116"/>
    </row>
    <row r="32" spans="1:8" ht="26.25" customHeight="1" x14ac:dyDescent="0.2">
      <c r="A32" s="136">
        <v>15</v>
      </c>
      <c r="B32" s="137" t="s">
        <v>155</v>
      </c>
      <c r="C32" s="137" t="s">
        <v>268</v>
      </c>
      <c r="D32" s="136">
        <v>300</v>
      </c>
      <c r="E32" s="136" t="s">
        <v>371</v>
      </c>
      <c r="F32" s="114"/>
      <c r="G32" s="115">
        <f t="shared" si="0"/>
        <v>0</v>
      </c>
      <c r="H32" s="116"/>
    </row>
    <row r="33" spans="1:8" ht="26.25" customHeight="1" x14ac:dyDescent="0.2">
      <c r="A33" s="136">
        <v>16</v>
      </c>
      <c r="B33" s="137" t="s">
        <v>156</v>
      </c>
      <c r="C33" s="137" t="s">
        <v>269</v>
      </c>
      <c r="D33" s="136">
        <v>180</v>
      </c>
      <c r="E33" s="136" t="s">
        <v>371</v>
      </c>
      <c r="F33" s="114"/>
      <c r="G33" s="115">
        <f t="shared" si="0"/>
        <v>0</v>
      </c>
      <c r="H33" s="116"/>
    </row>
    <row r="34" spans="1:8" ht="26.25" customHeight="1" x14ac:dyDescent="0.2">
      <c r="A34" s="136">
        <v>17</v>
      </c>
      <c r="B34" s="137" t="s">
        <v>157</v>
      </c>
      <c r="C34" s="137" t="s">
        <v>270</v>
      </c>
      <c r="D34" s="136">
        <v>240</v>
      </c>
      <c r="E34" s="136" t="s">
        <v>371</v>
      </c>
      <c r="F34" s="114"/>
      <c r="G34" s="115">
        <f t="shared" si="0"/>
        <v>0</v>
      </c>
      <c r="H34" s="116"/>
    </row>
    <row r="35" spans="1:8" ht="26.25" customHeight="1" x14ac:dyDescent="0.2">
      <c r="A35" s="136">
        <v>18</v>
      </c>
      <c r="B35" s="137" t="s">
        <v>158</v>
      </c>
      <c r="C35" s="137" t="s">
        <v>271</v>
      </c>
      <c r="D35" s="136">
        <v>240</v>
      </c>
      <c r="E35" s="136" t="s">
        <v>371</v>
      </c>
      <c r="F35" s="114"/>
      <c r="G35" s="115">
        <f t="shared" si="0"/>
        <v>0</v>
      </c>
      <c r="H35" s="116"/>
    </row>
    <row r="36" spans="1:8" ht="26.25" customHeight="1" x14ac:dyDescent="0.2">
      <c r="A36" s="136">
        <v>19</v>
      </c>
      <c r="B36" s="137" t="s">
        <v>159</v>
      </c>
      <c r="C36" s="137" t="s">
        <v>272</v>
      </c>
      <c r="D36" s="136">
        <v>600</v>
      </c>
      <c r="E36" s="136" t="s">
        <v>376</v>
      </c>
      <c r="F36" s="114"/>
      <c r="G36" s="115">
        <f t="shared" si="0"/>
        <v>0</v>
      </c>
      <c r="H36" s="116"/>
    </row>
    <row r="37" spans="1:8" ht="26.25" customHeight="1" x14ac:dyDescent="0.2">
      <c r="A37" s="136">
        <v>20</v>
      </c>
      <c r="B37" s="138" t="s">
        <v>160</v>
      </c>
      <c r="C37" s="137" t="s">
        <v>273</v>
      </c>
      <c r="D37" s="136">
        <v>600</v>
      </c>
      <c r="E37" s="136" t="s">
        <v>371</v>
      </c>
      <c r="F37" s="114"/>
      <c r="G37" s="115">
        <f t="shared" si="0"/>
        <v>0</v>
      </c>
      <c r="H37" s="116"/>
    </row>
    <row r="38" spans="1:8" ht="26.25" customHeight="1" x14ac:dyDescent="0.2">
      <c r="A38" s="136">
        <v>21</v>
      </c>
      <c r="B38" s="137" t="s">
        <v>161</v>
      </c>
      <c r="C38" s="137" t="s">
        <v>274</v>
      </c>
      <c r="D38" s="136">
        <v>240</v>
      </c>
      <c r="E38" s="136" t="s">
        <v>371</v>
      </c>
      <c r="F38" s="114"/>
      <c r="G38" s="115">
        <f t="shared" si="0"/>
        <v>0</v>
      </c>
      <c r="H38" s="116"/>
    </row>
    <row r="39" spans="1:8" ht="26.25" customHeight="1" x14ac:dyDescent="0.2">
      <c r="A39" s="136">
        <v>22</v>
      </c>
      <c r="B39" s="137" t="s">
        <v>162</v>
      </c>
      <c r="C39" s="137" t="s">
        <v>275</v>
      </c>
      <c r="D39" s="136">
        <v>600</v>
      </c>
      <c r="E39" s="136" t="s">
        <v>371</v>
      </c>
      <c r="F39" s="114"/>
      <c r="G39" s="115">
        <f t="shared" si="0"/>
        <v>0</v>
      </c>
      <c r="H39" s="116"/>
    </row>
    <row r="40" spans="1:8" ht="26.25" customHeight="1" x14ac:dyDescent="0.2">
      <c r="A40" s="136">
        <v>23</v>
      </c>
      <c r="B40" s="137" t="s">
        <v>163</v>
      </c>
      <c r="C40" s="137" t="s">
        <v>276</v>
      </c>
      <c r="D40" s="136">
        <v>300</v>
      </c>
      <c r="E40" s="136" t="s">
        <v>371</v>
      </c>
      <c r="F40" s="114"/>
      <c r="G40" s="115">
        <f t="shared" si="0"/>
        <v>0</v>
      </c>
      <c r="H40" s="116"/>
    </row>
    <row r="41" spans="1:8" ht="26.25" customHeight="1" x14ac:dyDescent="0.2">
      <c r="A41" s="136">
        <v>24</v>
      </c>
      <c r="B41" s="137" t="s">
        <v>164</v>
      </c>
      <c r="C41" s="137" t="s">
        <v>277</v>
      </c>
      <c r="D41" s="139">
        <v>1200</v>
      </c>
      <c r="E41" s="139" t="s">
        <v>371</v>
      </c>
      <c r="F41" s="114"/>
      <c r="G41" s="115">
        <f t="shared" si="0"/>
        <v>0</v>
      </c>
      <c r="H41" s="116"/>
    </row>
    <row r="42" spans="1:8" ht="26.25" customHeight="1" x14ac:dyDescent="0.2">
      <c r="A42" s="136">
        <v>25</v>
      </c>
      <c r="B42" s="137" t="s">
        <v>393</v>
      </c>
      <c r="C42" s="137" t="s">
        <v>394</v>
      </c>
      <c r="D42" s="139">
        <v>900</v>
      </c>
      <c r="E42" s="139" t="s">
        <v>371</v>
      </c>
      <c r="F42" s="114"/>
      <c r="G42" s="115">
        <f t="shared" si="0"/>
        <v>0</v>
      </c>
      <c r="H42" s="116"/>
    </row>
    <row r="43" spans="1:8" ht="26.25" customHeight="1" x14ac:dyDescent="0.2">
      <c r="A43" s="136">
        <v>26</v>
      </c>
      <c r="B43" s="137" t="s">
        <v>165</v>
      </c>
      <c r="C43" s="137" t="s">
        <v>278</v>
      </c>
      <c r="D43" s="136">
        <v>144</v>
      </c>
      <c r="E43" s="136" t="s">
        <v>371</v>
      </c>
      <c r="F43" s="114"/>
      <c r="G43" s="115">
        <f t="shared" si="0"/>
        <v>0</v>
      </c>
      <c r="H43" s="116"/>
    </row>
    <row r="44" spans="1:8" ht="26.25" customHeight="1" x14ac:dyDescent="0.2">
      <c r="A44" s="136">
        <v>27</v>
      </c>
      <c r="B44" s="137" t="s">
        <v>166</v>
      </c>
      <c r="C44" s="137" t="s">
        <v>279</v>
      </c>
      <c r="D44" s="136">
        <v>480</v>
      </c>
      <c r="E44" s="136" t="s">
        <v>371</v>
      </c>
      <c r="F44" s="114"/>
      <c r="G44" s="115">
        <f t="shared" si="0"/>
        <v>0</v>
      </c>
      <c r="H44" s="116"/>
    </row>
    <row r="45" spans="1:8" ht="26.25" customHeight="1" x14ac:dyDescent="0.2">
      <c r="A45" s="136">
        <v>28</v>
      </c>
      <c r="B45" s="137" t="s">
        <v>167</v>
      </c>
      <c r="C45" s="137" t="s">
        <v>280</v>
      </c>
      <c r="D45" s="136">
        <v>1050</v>
      </c>
      <c r="E45" s="136" t="s">
        <v>377</v>
      </c>
      <c r="F45" s="114"/>
      <c r="G45" s="115">
        <f t="shared" si="0"/>
        <v>0</v>
      </c>
      <c r="H45" s="116"/>
    </row>
    <row r="46" spans="1:8" ht="26.25" customHeight="1" x14ac:dyDescent="0.2">
      <c r="A46" s="136">
        <v>29</v>
      </c>
      <c r="B46" s="137" t="s">
        <v>168</v>
      </c>
      <c r="C46" s="137" t="s">
        <v>281</v>
      </c>
      <c r="D46" s="136">
        <v>1200</v>
      </c>
      <c r="E46" s="136" t="s">
        <v>371</v>
      </c>
      <c r="F46" s="114"/>
      <c r="G46" s="115">
        <f t="shared" si="0"/>
        <v>0</v>
      </c>
      <c r="H46" s="116"/>
    </row>
    <row r="47" spans="1:8" ht="26.25" customHeight="1" x14ac:dyDescent="0.2">
      <c r="A47" s="136">
        <v>30</v>
      </c>
      <c r="B47" s="137" t="s">
        <v>169</v>
      </c>
      <c r="C47" s="137" t="s">
        <v>282</v>
      </c>
      <c r="D47" s="136">
        <v>900</v>
      </c>
      <c r="E47" s="136" t="s">
        <v>371</v>
      </c>
      <c r="F47" s="114"/>
      <c r="G47" s="115">
        <f>F47*D47</f>
        <v>0</v>
      </c>
      <c r="H47" s="116"/>
    </row>
    <row r="48" spans="1:8" ht="26.25" customHeight="1" x14ac:dyDescent="0.2">
      <c r="A48" s="136">
        <v>31</v>
      </c>
      <c r="B48" s="137" t="s">
        <v>170</v>
      </c>
      <c r="C48" s="137" t="s">
        <v>283</v>
      </c>
      <c r="D48" s="136">
        <v>600</v>
      </c>
      <c r="E48" s="136" t="s">
        <v>371</v>
      </c>
      <c r="F48" s="114"/>
      <c r="G48" s="115">
        <f t="shared" ref="G48:G66" si="1">F48*D48</f>
        <v>0</v>
      </c>
      <c r="H48" s="116"/>
    </row>
    <row r="49" spans="1:8" ht="26.25" customHeight="1" x14ac:dyDescent="0.2">
      <c r="A49" s="136">
        <v>32</v>
      </c>
      <c r="B49" s="137" t="s">
        <v>171</v>
      </c>
      <c r="C49" s="137" t="s">
        <v>284</v>
      </c>
      <c r="D49" s="136">
        <v>240</v>
      </c>
      <c r="E49" s="136" t="s">
        <v>371</v>
      </c>
      <c r="F49" s="114"/>
      <c r="G49" s="115">
        <f t="shared" si="1"/>
        <v>0</v>
      </c>
      <c r="H49" s="116"/>
    </row>
    <row r="50" spans="1:8" ht="26.25" customHeight="1" x14ac:dyDescent="0.2">
      <c r="A50" s="136">
        <v>33</v>
      </c>
      <c r="B50" s="137" t="s">
        <v>172</v>
      </c>
      <c r="C50" s="137" t="s">
        <v>285</v>
      </c>
      <c r="D50" s="136">
        <v>600</v>
      </c>
      <c r="E50" s="136" t="s">
        <v>371</v>
      </c>
      <c r="F50" s="114"/>
      <c r="G50" s="115">
        <f t="shared" si="1"/>
        <v>0</v>
      </c>
      <c r="H50" s="116"/>
    </row>
    <row r="51" spans="1:8" ht="26.25" customHeight="1" x14ac:dyDescent="0.2">
      <c r="A51" s="136">
        <v>34</v>
      </c>
      <c r="B51" s="137" t="s">
        <v>173</v>
      </c>
      <c r="C51" s="137" t="s">
        <v>286</v>
      </c>
      <c r="D51" s="136">
        <v>240</v>
      </c>
      <c r="E51" s="136" t="s">
        <v>371</v>
      </c>
      <c r="F51" s="114"/>
      <c r="G51" s="115">
        <f t="shared" si="1"/>
        <v>0</v>
      </c>
      <c r="H51" s="116"/>
    </row>
    <row r="52" spans="1:8" ht="26.25" customHeight="1" x14ac:dyDescent="0.2">
      <c r="A52" s="136">
        <v>35</v>
      </c>
      <c r="B52" s="137" t="s">
        <v>174</v>
      </c>
      <c r="C52" s="137" t="s">
        <v>287</v>
      </c>
      <c r="D52" s="136">
        <v>900</v>
      </c>
      <c r="E52" s="136" t="s">
        <v>371</v>
      </c>
      <c r="F52" s="114"/>
      <c r="G52" s="115">
        <f t="shared" si="1"/>
        <v>0</v>
      </c>
      <c r="H52" s="116"/>
    </row>
    <row r="53" spans="1:8" ht="26.25" customHeight="1" x14ac:dyDescent="0.2">
      <c r="A53" s="136">
        <v>36</v>
      </c>
      <c r="B53" s="137" t="s">
        <v>175</v>
      </c>
      <c r="C53" s="137" t="s">
        <v>288</v>
      </c>
      <c r="D53" s="136">
        <v>300</v>
      </c>
      <c r="E53" s="136" t="s">
        <v>373</v>
      </c>
      <c r="F53" s="114"/>
      <c r="G53" s="115">
        <f t="shared" si="1"/>
        <v>0</v>
      </c>
      <c r="H53" s="116"/>
    </row>
    <row r="54" spans="1:8" ht="26.25" customHeight="1" x14ac:dyDescent="0.2">
      <c r="A54" s="136">
        <v>37</v>
      </c>
      <c r="B54" s="137" t="s">
        <v>176</v>
      </c>
      <c r="C54" s="137" t="s">
        <v>289</v>
      </c>
      <c r="D54" s="136">
        <v>540</v>
      </c>
      <c r="E54" s="136" t="s">
        <v>371</v>
      </c>
      <c r="F54" s="114"/>
      <c r="G54" s="115">
        <f t="shared" si="1"/>
        <v>0</v>
      </c>
      <c r="H54" s="116"/>
    </row>
    <row r="55" spans="1:8" ht="26.25" customHeight="1" x14ac:dyDescent="0.2">
      <c r="A55" s="136">
        <v>38</v>
      </c>
      <c r="B55" s="137" t="s">
        <v>177</v>
      </c>
      <c r="C55" s="137" t="s">
        <v>290</v>
      </c>
      <c r="D55" s="136">
        <v>600</v>
      </c>
      <c r="E55" s="136" t="s">
        <v>371</v>
      </c>
      <c r="F55" s="114"/>
      <c r="G55" s="115">
        <f t="shared" si="1"/>
        <v>0</v>
      </c>
      <c r="H55" s="116"/>
    </row>
    <row r="56" spans="1:8" ht="26.25" customHeight="1" x14ac:dyDescent="0.2">
      <c r="A56" s="136">
        <v>39</v>
      </c>
      <c r="B56" s="137" t="s">
        <v>178</v>
      </c>
      <c r="C56" s="137" t="s">
        <v>291</v>
      </c>
      <c r="D56" s="136">
        <v>600</v>
      </c>
      <c r="E56" s="136" t="s">
        <v>371</v>
      </c>
      <c r="F56" s="114"/>
      <c r="G56" s="115">
        <f t="shared" si="1"/>
        <v>0</v>
      </c>
      <c r="H56" s="116"/>
    </row>
    <row r="57" spans="1:8" ht="26.25" customHeight="1" x14ac:dyDescent="0.2">
      <c r="A57" s="136">
        <v>40</v>
      </c>
      <c r="B57" s="137" t="s">
        <v>179</v>
      </c>
      <c r="C57" s="137" t="s">
        <v>292</v>
      </c>
      <c r="D57" s="136">
        <v>750</v>
      </c>
      <c r="E57" s="136" t="s">
        <v>378</v>
      </c>
      <c r="F57" s="114"/>
      <c r="G57" s="115">
        <f t="shared" si="1"/>
        <v>0</v>
      </c>
      <c r="H57" s="116"/>
    </row>
    <row r="58" spans="1:8" ht="26.25" customHeight="1" x14ac:dyDescent="0.2">
      <c r="A58" s="136">
        <v>41</v>
      </c>
      <c r="B58" s="137" t="s">
        <v>179</v>
      </c>
      <c r="C58" s="137" t="s">
        <v>293</v>
      </c>
      <c r="D58" s="136">
        <v>750</v>
      </c>
      <c r="E58" s="136" t="s">
        <v>378</v>
      </c>
      <c r="F58" s="114"/>
      <c r="G58" s="115">
        <f t="shared" si="1"/>
        <v>0</v>
      </c>
      <c r="H58" s="116"/>
    </row>
    <row r="59" spans="1:8" ht="26.25" customHeight="1" x14ac:dyDescent="0.2">
      <c r="A59" s="136">
        <v>42</v>
      </c>
      <c r="B59" s="137" t="s">
        <v>180</v>
      </c>
      <c r="C59" s="137" t="s">
        <v>294</v>
      </c>
      <c r="D59" s="136">
        <v>480</v>
      </c>
      <c r="E59" s="136" t="s">
        <v>378</v>
      </c>
      <c r="F59" s="114"/>
      <c r="G59" s="115">
        <f t="shared" si="1"/>
        <v>0</v>
      </c>
      <c r="H59" s="116"/>
    </row>
    <row r="60" spans="1:8" ht="26.25" customHeight="1" x14ac:dyDescent="0.2">
      <c r="A60" s="136">
        <v>43</v>
      </c>
      <c r="B60" s="137" t="s">
        <v>181</v>
      </c>
      <c r="C60" s="137" t="s">
        <v>295</v>
      </c>
      <c r="D60" s="136">
        <v>1200</v>
      </c>
      <c r="E60" s="136" t="s">
        <v>378</v>
      </c>
      <c r="F60" s="114"/>
      <c r="G60" s="115">
        <f t="shared" si="1"/>
        <v>0</v>
      </c>
      <c r="H60" s="116"/>
    </row>
    <row r="61" spans="1:8" ht="26.25" customHeight="1" x14ac:dyDescent="0.2">
      <c r="A61" s="136">
        <v>44</v>
      </c>
      <c r="B61" s="137" t="s">
        <v>182</v>
      </c>
      <c r="C61" s="137" t="s">
        <v>296</v>
      </c>
      <c r="D61" s="136">
        <v>600</v>
      </c>
      <c r="E61" s="136" t="s">
        <v>379</v>
      </c>
      <c r="F61" s="114"/>
      <c r="G61" s="115">
        <f t="shared" si="1"/>
        <v>0</v>
      </c>
      <c r="H61" s="116"/>
    </row>
    <row r="62" spans="1:8" ht="26.25" customHeight="1" x14ac:dyDescent="0.2">
      <c r="A62" s="136">
        <v>45</v>
      </c>
      <c r="B62" s="137" t="s">
        <v>183</v>
      </c>
      <c r="C62" s="137" t="s">
        <v>297</v>
      </c>
      <c r="D62" s="136">
        <v>540</v>
      </c>
      <c r="E62" s="136" t="s">
        <v>380</v>
      </c>
      <c r="F62" s="114"/>
      <c r="G62" s="115">
        <f t="shared" si="1"/>
        <v>0</v>
      </c>
      <c r="H62" s="116"/>
    </row>
    <row r="63" spans="1:8" ht="26.25" customHeight="1" x14ac:dyDescent="0.2">
      <c r="A63" s="136">
        <v>46</v>
      </c>
      <c r="B63" s="137" t="s">
        <v>184</v>
      </c>
      <c r="C63" s="137" t="s">
        <v>298</v>
      </c>
      <c r="D63" s="136">
        <v>600</v>
      </c>
      <c r="E63" s="136" t="s">
        <v>378</v>
      </c>
      <c r="F63" s="114"/>
      <c r="G63" s="115">
        <f t="shared" si="1"/>
        <v>0</v>
      </c>
      <c r="H63" s="116"/>
    </row>
    <row r="64" spans="1:8" ht="26.25" customHeight="1" x14ac:dyDescent="0.2">
      <c r="A64" s="136">
        <v>47</v>
      </c>
      <c r="B64" s="137" t="s">
        <v>185</v>
      </c>
      <c r="C64" s="137" t="s">
        <v>299</v>
      </c>
      <c r="D64" s="136">
        <v>300</v>
      </c>
      <c r="E64" s="136" t="s">
        <v>378</v>
      </c>
      <c r="F64" s="114"/>
      <c r="G64" s="115">
        <f t="shared" si="1"/>
        <v>0</v>
      </c>
      <c r="H64" s="116"/>
    </row>
    <row r="65" spans="1:8" ht="26.25" customHeight="1" x14ac:dyDescent="0.2">
      <c r="A65" s="136">
        <v>48</v>
      </c>
      <c r="B65" s="137" t="s">
        <v>186</v>
      </c>
      <c r="C65" s="137" t="s">
        <v>300</v>
      </c>
      <c r="D65" s="136">
        <v>600</v>
      </c>
      <c r="E65" s="136" t="s">
        <v>378</v>
      </c>
      <c r="F65" s="114"/>
      <c r="G65" s="115">
        <f t="shared" si="1"/>
        <v>0</v>
      </c>
      <c r="H65" s="116"/>
    </row>
    <row r="66" spans="1:8" ht="26.25" customHeight="1" x14ac:dyDescent="0.2">
      <c r="A66" s="136">
        <v>49</v>
      </c>
      <c r="B66" s="138" t="s">
        <v>187</v>
      </c>
      <c r="C66" s="137" t="s">
        <v>301</v>
      </c>
      <c r="D66" s="136">
        <v>600</v>
      </c>
      <c r="E66" s="136" t="s">
        <v>381</v>
      </c>
      <c r="F66" s="114"/>
      <c r="G66" s="115">
        <f t="shared" si="1"/>
        <v>0</v>
      </c>
      <c r="H66" s="116"/>
    </row>
    <row r="67" spans="1:8" ht="26.25" customHeight="1" x14ac:dyDescent="0.2">
      <c r="A67" s="136">
        <v>50</v>
      </c>
      <c r="B67" s="137" t="s">
        <v>188</v>
      </c>
      <c r="C67" s="137" t="s">
        <v>302</v>
      </c>
      <c r="D67" s="136">
        <v>1050</v>
      </c>
      <c r="E67" s="136" t="s">
        <v>381</v>
      </c>
      <c r="F67" s="114"/>
      <c r="G67" s="115">
        <f t="shared" ref="G67:G94" si="2">F67*D67</f>
        <v>0</v>
      </c>
      <c r="H67" s="116"/>
    </row>
    <row r="68" spans="1:8" ht="26.25" customHeight="1" x14ac:dyDescent="0.2">
      <c r="A68" s="136">
        <v>51</v>
      </c>
      <c r="B68" s="137" t="s">
        <v>189</v>
      </c>
      <c r="C68" s="137" t="s">
        <v>303</v>
      </c>
      <c r="D68" s="136">
        <v>600</v>
      </c>
      <c r="E68" s="136" t="s">
        <v>381</v>
      </c>
      <c r="F68" s="114"/>
      <c r="G68" s="115">
        <f t="shared" si="2"/>
        <v>0</v>
      </c>
      <c r="H68" s="116"/>
    </row>
    <row r="69" spans="1:8" ht="26.25" customHeight="1" x14ac:dyDescent="0.2">
      <c r="A69" s="136">
        <v>52</v>
      </c>
      <c r="B69" s="137" t="s">
        <v>190</v>
      </c>
      <c r="C69" s="137" t="s">
        <v>304</v>
      </c>
      <c r="D69" s="136">
        <v>600</v>
      </c>
      <c r="E69" s="136" t="s">
        <v>381</v>
      </c>
      <c r="F69" s="114"/>
      <c r="G69" s="115">
        <f t="shared" si="2"/>
        <v>0</v>
      </c>
      <c r="H69" s="116"/>
    </row>
    <row r="70" spans="1:8" ht="26.25" customHeight="1" x14ac:dyDescent="0.2">
      <c r="A70" s="136">
        <v>53</v>
      </c>
      <c r="B70" s="137" t="s">
        <v>191</v>
      </c>
      <c r="C70" s="137" t="s">
        <v>305</v>
      </c>
      <c r="D70" s="136">
        <v>180</v>
      </c>
      <c r="E70" s="136" t="s">
        <v>381</v>
      </c>
      <c r="F70" s="114"/>
      <c r="G70" s="115">
        <f t="shared" si="2"/>
        <v>0</v>
      </c>
      <c r="H70" s="116"/>
    </row>
    <row r="71" spans="1:8" ht="26.25" customHeight="1" x14ac:dyDescent="0.2">
      <c r="A71" s="136">
        <v>54</v>
      </c>
      <c r="B71" s="137" t="s">
        <v>192</v>
      </c>
      <c r="C71" s="137" t="s">
        <v>306</v>
      </c>
      <c r="D71" s="136">
        <v>300</v>
      </c>
      <c r="E71" s="136" t="s">
        <v>381</v>
      </c>
      <c r="F71" s="114"/>
      <c r="G71" s="115">
        <f t="shared" si="2"/>
        <v>0</v>
      </c>
      <c r="H71" s="116"/>
    </row>
    <row r="72" spans="1:8" ht="26.25" customHeight="1" x14ac:dyDescent="0.2">
      <c r="A72" s="136">
        <v>55</v>
      </c>
      <c r="B72" s="137" t="s">
        <v>166</v>
      </c>
      <c r="C72" s="137" t="s">
        <v>307</v>
      </c>
      <c r="D72" s="136">
        <v>750</v>
      </c>
      <c r="E72" s="136" t="s">
        <v>381</v>
      </c>
      <c r="F72" s="114"/>
      <c r="G72" s="115">
        <f t="shared" si="2"/>
        <v>0</v>
      </c>
      <c r="H72" s="116"/>
    </row>
    <row r="73" spans="1:8" ht="26.25" customHeight="1" x14ac:dyDescent="0.2">
      <c r="A73" s="136">
        <v>56</v>
      </c>
      <c r="B73" s="137" t="s">
        <v>193</v>
      </c>
      <c r="C73" s="137" t="s">
        <v>308</v>
      </c>
      <c r="D73" s="136">
        <v>240</v>
      </c>
      <c r="E73" s="136" t="s">
        <v>381</v>
      </c>
      <c r="F73" s="114"/>
      <c r="G73" s="115">
        <f t="shared" si="2"/>
        <v>0</v>
      </c>
      <c r="H73" s="116"/>
    </row>
    <row r="74" spans="1:8" ht="26.25" customHeight="1" x14ac:dyDescent="0.2">
      <c r="A74" s="136">
        <v>57</v>
      </c>
      <c r="B74" s="137" t="s">
        <v>194</v>
      </c>
      <c r="C74" s="137" t="s">
        <v>309</v>
      </c>
      <c r="D74" s="136">
        <v>60</v>
      </c>
      <c r="E74" s="136" t="s">
        <v>381</v>
      </c>
      <c r="F74" s="114"/>
      <c r="G74" s="115">
        <f t="shared" si="2"/>
        <v>0</v>
      </c>
      <c r="H74" s="116"/>
    </row>
    <row r="75" spans="1:8" ht="26.25" customHeight="1" x14ac:dyDescent="0.2">
      <c r="A75" s="136">
        <v>58</v>
      </c>
      <c r="B75" s="137" t="s">
        <v>195</v>
      </c>
      <c r="C75" s="137" t="s">
        <v>310</v>
      </c>
      <c r="D75" s="136">
        <v>900</v>
      </c>
      <c r="E75" s="136" t="s">
        <v>381</v>
      </c>
      <c r="F75" s="114"/>
      <c r="G75" s="115">
        <f t="shared" si="2"/>
        <v>0</v>
      </c>
      <c r="H75" s="116"/>
    </row>
    <row r="76" spans="1:8" ht="26.25" customHeight="1" x14ac:dyDescent="0.2">
      <c r="A76" s="136">
        <v>59</v>
      </c>
      <c r="B76" s="137" t="s">
        <v>196</v>
      </c>
      <c r="C76" s="137" t="s">
        <v>311</v>
      </c>
      <c r="D76" s="136">
        <v>1200</v>
      </c>
      <c r="E76" s="136" t="s">
        <v>381</v>
      </c>
      <c r="F76" s="114"/>
      <c r="G76" s="115">
        <f t="shared" si="2"/>
        <v>0</v>
      </c>
      <c r="H76" s="116"/>
    </row>
    <row r="77" spans="1:8" ht="26.25" customHeight="1" x14ac:dyDescent="0.2">
      <c r="A77" s="136">
        <v>60</v>
      </c>
      <c r="B77" s="137" t="s">
        <v>197</v>
      </c>
      <c r="C77" s="137" t="s">
        <v>312</v>
      </c>
      <c r="D77" s="136">
        <v>120</v>
      </c>
      <c r="E77" s="136" t="s">
        <v>381</v>
      </c>
      <c r="F77" s="114"/>
      <c r="G77" s="115">
        <f t="shared" si="2"/>
        <v>0</v>
      </c>
      <c r="H77" s="116"/>
    </row>
    <row r="78" spans="1:8" ht="26.25" customHeight="1" x14ac:dyDescent="0.2">
      <c r="A78" s="136">
        <v>61</v>
      </c>
      <c r="B78" s="137" t="s">
        <v>198</v>
      </c>
      <c r="C78" s="137" t="s">
        <v>313</v>
      </c>
      <c r="D78" s="136">
        <v>600</v>
      </c>
      <c r="E78" s="136" t="s">
        <v>381</v>
      </c>
      <c r="F78" s="114"/>
      <c r="G78" s="115">
        <f t="shared" si="2"/>
        <v>0</v>
      </c>
      <c r="H78" s="116"/>
    </row>
    <row r="79" spans="1:8" ht="26.25" customHeight="1" x14ac:dyDescent="0.2">
      <c r="A79" s="136">
        <v>62</v>
      </c>
      <c r="B79" s="137" t="s">
        <v>199</v>
      </c>
      <c r="C79" s="137" t="s">
        <v>314</v>
      </c>
      <c r="D79" s="136">
        <v>60</v>
      </c>
      <c r="E79" s="136" t="s">
        <v>381</v>
      </c>
      <c r="F79" s="114"/>
      <c r="G79" s="115">
        <f t="shared" si="2"/>
        <v>0</v>
      </c>
      <c r="H79" s="116"/>
    </row>
    <row r="80" spans="1:8" ht="26.25" customHeight="1" x14ac:dyDescent="0.2">
      <c r="A80" s="136">
        <v>63</v>
      </c>
      <c r="B80" s="137" t="s">
        <v>200</v>
      </c>
      <c r="C80" s="137" t="s">
        <v>315</v>
      </c>
      <c r="D80" s="136">
        <v>360</v>
      </c>
      <c r="E80" s="136" t="s">
        <v>381</v>
      </c>
      <c r="F80" s="114"/>
      <c r="G80" s="115">
        <f t="shared" si="2"/>
        <v>0</v>
      </c>
      <c r="H80" s="116"/>
    </row>
    <row r="81" spans="1:8" ht="26.25" customHeight="1" x14ac:dyDescent="0.2">
      <c r="A81" s="136">
        <v>64</v>
      </c>
      <c r="B81" s="137" t="s">
        <v>201</v>
      </c>
      <c r="C81" s="137" t="s">
        <v>316</v>
      </c>
      <c r="D81" s="136">
        <v>300</v>
      </c>
      <c r="E81" s="136" t="s">
        <v>381</v>
      </c>
      <c r="F81" s="114"/>
      <c r="G81" s="115">
        <f t="shared" si="2"/>
        <v>0</v>
      </c>
      <c r="H81" s="116"/>
    </row>
    <row r="82" spans="1:8" ht="26.25" customHeight="1" x14ac:dyDescent="0.2">
      <c r="A82" s="136">
        <v>65</v>
      </c>
      <c r="B82" s="137" t="s">
        <v>202</v>
      </c>
      <c r="C82" s="137" t="s">
        <v>317</v>
      </c>
      <c r="D82" s="136">
        <v>600</v>
      </c>
      <c r="E82" s="136" t="s">
        <v>381</v>
      </c>
      <c r="F82" s="114"/>
      <c r="G82" s="115">
        <f t="shared" si="2"/>
        <v>0</v>
      </c>
      <c r="H82" s="116"/>
    </row>
    <row r="83" spans="1:8" ht="26.25" customHeight="1" x14ac:dyDescent="0.2">
      <c r="A83" s="136">
        <v>66</v>
      </c>
      <c r="B83" s="137" t="s">
        <v>203</v>
      </c>
      <c r="C83" s="137" t="s">
        <v>318</v>
      </c>
      <c r="D83" s="136">
        <v>360</v>
      </c>
      <c r="E83" s="136" t="s">
        <v>382</v>
      </c>
      <c r="F83" s="114"/>
      <c r="G83" s="115">
        <f t="shared" si="2"/>
        <v>0</v>
      </c>
      <c r="H83" s="116"/>
    </row>
    <row r="84" spans="1:8" ht="26.25" customHeight="1" x14ac:dyDescent="0.2">
      <c r="A84" s="136">
        <v>67</v>
      </c>
      <c r="B84" s="137" t="s">
        <v>204</v>
      </c>
      <c r="C84" s="137" t="s">
        <v>319</v>
      </c>
      <c r="D84" s="136">
        <v>300</v>
      </c>
      <c r="E84" s="136" t="s">
        <v>382</v>
      </c>
      <c r="F84" s="114"/>
      <c r="G84" s="115">
        <f t="shared" si="2"/>
        <v>0</v>
      </c>
      <c r="H84" s="116"/>
    </row>
    <row r="85" spans="1:8" ht="26.25" customHeight="1" x14ac:dyDescent="0.2">
      <c r="A85" s="136">
        <v>68</v>
      </c>
      <c r="B85" s="138" t="s">
        <v>205</v>
      </c>
      <c r="C85" s="137" t="s">
        <v>320</v>
      </c>
      <c r="D85" s="136">
        <v>360</v>
      </c>
      <c r="E85" s="136" t="s">
        <v>382</v>
      </c>
      <c r="F85" s="114"/>
      <c r="G85" s="115">
        <f t="shared" si="2"/>
        <v>0</v>
      </c>
      <c r="H85" s="116"/>
    </row>
    <row r="86" spans="1:8" ht="26.25" customHeight="1" x14ac:dyDescent="0.2">
      <c r="A86" s="136">
        <v>69</v>
      </c>
      <c r="B86" s="137" t="s">
        <v>206</v>
      </c>
      <c r="C86" s="137" t="s">
        <v>321</v>
      </c>
      <c r="D86" s="136">
        <v>480</v>
      </c>
      <c r="E86" s="136" t="s">
        <v>382</v>
      </c>
      <c r="F86" s="114"/>
      <c r="G86" s="115">
        <f t="shared" si="2"/>
        <v>0</v>
      </c>
      <c r="H86" s="116"/>
    </row>
    <row r="87" spans="1:8" ht="26.25" customHeight="1" x14ac:dyDescent="0.2">
      <c r="A87" s="136">
        <v>70</v>
      </c>
      <c r="B87" s="137" t="s">
        <v>207</v>
      </c>
      <c r="C87" s="137" t="s">
        <v>322</v>
      </c>
      <c r="D87" s="136">
        <v>120</v>
      </c>
      <c r="E87" s="136" t="s">
        <v>382</v>
      </c>
      <c r="F87" s="114"/>
      <c r="G87" s="115">
        <f t="shared" si="2"/>
        <v>0</v>
      </c>
      <c r="H87" s="116"/>
    </row>
    <row r="88" spans="1:8" ht="26.25" customHeight="1" x14ac:dyDescent="0.2">
      <c r="A88" s="136">
        <v>71</v>
      </c>
      <c r="B88" s="137" t="s">
        <v>208</v>
      </c>
      <c r="C88" s="137" t="s">
        <v>323</v>
      </c>
      <c r="D88" s="136">
        <v>600</v>
      </c>
      <c r="E88" s="136" t="s">
        <v>382</v>
      </c>
      <c r="F88" s="114"/>
      <c r="G88" s="115">
        <f t="shared" si="2"/>
        <v>0</v>
      </c>
      <c r="H88" s="116"/>
    </row>
    <row r="89" spans="1:8" ht="26.25" customHeight="1" x14ac:dyDescent="0.2">
      <c r="A89" s="136">
        <v>72</v>
      </c>
      <c r="B89" s="137" t="s">
        <v>209</v>
      </c>
      <c r="C89" s="137" t="s">
        <v>324</v>
      </c>
      <c r="D89" s="139">
        <v>300</v>
      </c>
      <c r="E89" s="139" t="s">
        <v>382</v>
      </c>
      <c r="F89" s="114"/>
      <c r="G89" s="115">
        <f t="shared" si="2"/>
        <v>0</v>
      </c>
      <c r="H89" s="116"/>
    </row>
    <row r="90" spans="1:8" ht="26.25" customHeight="1" x14ac:dyDescent="0.2">
      <c r="A90" s="136">
        <v>73</v>
      </c>
      <c r="B90" s="137" t="s">
        <v>210</v>
      </c>
      <c r="C90" s="137" t="s">
        <v>325</v>
      </c>
      <c r="D90" s="139">
        <v>180</v>
      </c>
      <c r="E90" s="139" t="s">
        <v>382</v>
      </c>
      <c r="F90" s="114"/>
      <c r="G90" s="115">
        <f t="shared" si="2"/>
        <v>0</v>
      </c>
      <c r="H90" s="116"/>
    </row>
    <row r="91" spans="1:8" ht="26.25" customHeight="1" x14ac:dyDescent="0.2">
      <c r="A91" s="136">
        <v>74</v>
      </c>
      <c r="B91" s="137" t="s">
        <v>211</v>
      </c>
      <c r="C91" s="137" t="s">
        <v>326</v>
      </c>
      <c r="D91" s="136">
        <v>12</v>
      </c>
      <c r="E91" s="136" t="s">
        <v>381</v>
      </c>
      <c r="F91" s="114"/>
      <c r="G91" s="115">
        <f t="shared" si="2"/>
        <v>0</v>
      </c>
      <c r="H91" s="116"/>
    </row>
    <row r="92" spans="1:8" ht="26.25" customHeight="1" x14ac:dyDescent="0.2">
      <c r="A92" s="136">
        <v>75</v>
      </c>
      <c r="B92" s="137" t="s">
        <v>212</v>
      </c>
      <c r="C92" s="137" t="s">
        <v>327</v>
      </c>
      <c r="D92" s="136">
        <v>300</v>
      </c>
      <c r="E92" s="136" t="s">
        <v>381</v>
      </c>
      <c r="F92" s="114"/>
      <c r="G92" s="115">
        <f t="shared" si="2"/>
        <v>0</v>
      </c>
      <c r="H92" s="116"/>
    </row>
    <row r="93" spans="1:8" ht="26.25" customHeight="1" x14ac:dyDescent="0.2">
      <c r="A93" s="136">
        <v>76</v>
      </c>
      <c r="B93" s="137" t="s">
        <v>213</v>
      </c>
      <c r="C93" s="137" t="s">
        <v>328</v>
      </c>
      <c r="D93" s="136">
        <v>300</v>
      </c>
      <c r="E93" s="136" t="s">
        <v>381</v>
      </c>
      <c r="F93" s="114"/>
      <c r="G93" s="115">
        <f t="shared" si="2"/>
        <v>0</v>
      </c>
      <c r="H93" s="116"/>
    </row>
    <row r="94" spans="1:8" ht="26.25" customHeight="1" x14ac:dyDescent="0.2">
      <c r="A94" s="136">
        <v>77</v>
      </c>
      <c r="B94" s="137" t="s">
        <v>214</v>
      </c>
      <c r="C94" s="137" t="s">
        <v>329</v>
      </c>
      <c r="D94" s="136">
        <v>150</v>
      </c>
      <c r="E94" s="136" t="s">
        <v>381</v>
      </c>
      <c r="F94" s="114"/>
      <c r="G94" s="115">
        <f t="shared" si="2"/>
        <v>0</v>
      </c>
      <c r="H94" s="116"/>
    </row>
    <row r="95" spans="1:8" ht="26.25" customHeight="1" x14ac:dyDescent="0.2">
      <c r="A95" s="136">
        <v>78</v>
      </c>
      <c r="B95" s="137" t="s">
        <v>215</v>
      </c>
      <c r="C95" s="137" t="s">
        <v>330</v>
      </c>
      <c r="D95" s="136">
        <v>60</v>
      </c>
      <c r="E95" s="136" t="s">
        <v>381</v>
      </c>
      <c r="F95" s="114"/>
      <c r="G95" s="115">
        <f>F95*D95</f>
        <v>0</v>
      </c>
      <c r="H95" s="116"/>
    </row>
    <row r="96" spans="1:8" ht="26.25" customHeight="1" x14ac:dyDescent="0.2">
      <c r="A96" s="136">
        <v>79</v>
      </c>
      <c r="B96" s="137" t="s">
        <v>216</v>
      </c>
      <c r="C96" s="137" t="s">
        <v>331</v>
      </c>
      <c r="D96" s="136">
        <v>300</v>
      </c>
      <c r="E96" s="136" t="s">
        <v>383</v>
      </c>
      <c r="F96" s="114"/>
      <c r="G96" s="115">
        <f t="shared" ref="G96:G138" si="3">F96*D96</f>
        <v>0</v>
      </c>
      <c r="H96" s="116"/>
    </row>
    <row r="97" spans="1:8" ht="26.25" customHeight="1" x14ac:dyDescent="0.2">
      <c r="A97" s="136">
        <v>80</v>
      </c>
      <c r="B97" s="137" t="s">
        <v>216</v>
      </c>
      <c r="C97" s="137" t="s">
        <v>332</v>
      </c>
      <c r="D97" s="136">
        <v>360</v>
      </c>
      <c r="E97" s="136" t="s">
        <v>383</v>
      </c>
      <c r="F97" s="114"/>
      <c r="G97" s="115">
        <f t="shared" si="3"/>
        <v>0</v>
      </c>
      <c r="H97" s="116"/>
    </row>
    <row r="98" spans="1:8" ht="26.25" customHeight="1" x14ac:dyDescent="0.2">
      <c r="A98" s="136">
        <v>81</v>
      </c>
      <c r="B98" s="137" t="s">
        <v>217</v>
      </c>
      <c r="C98" s="137" t="s">
        <v>333</v>
      </c>
      <c r="D98" s="136">
        <v>12</v>
      </c>
      <c r="E98" s="136" t="s">
        <v>384</v>
      </c>
      <c r="F98" s="114"/>
      <c r="G98" s="115">
        <f t="shared" si="3"/>
        <v>0</v>
      </c>
      <c r="H98" s="116"/>
    </row>
    <row r="99" spans="1:8" ht="26.25" customHeight="1" x14ac:dyDescent="0.2">
      <c r="A99" s="136">
        <v>82</v>
      </c>
      <c r="B99" s="137" t="s">
        <v>217</v>
      </c>
      <c r="C99" s="137" t="s">
        <v>334</v>
      </c>
      <c r="D99" s="136">
        <v>12</v>
      </c>
      <c r="E99" s="136" t="s">
        <v>384</v>
      </c>
      <c r="F99" s="114"/>
      <c r="G99" s="115">
        <f t="shared" si="3"/>
        <v>0</v>
      </c>
      <c r="H99" s="116"/>
    </row>
    <row r="100" spans="1:8" ht="26.25" customHeight="1" x14ac:dyDescent="0.2">
      <c r="A100" s="136">
        <v>83</v>
      </c>
      <c r="B100" s="137" t="s">
        <v>218</v>
      </c>
      <c r="C100" s="137" t="s">
        <v>335</v>
      </c>
      <c r="D100" s="136">
        <v>15</v>
      </c>
      <c r="E100" s="136" t="s">
        <v>385</v>
      </c>
      <c r="F100" s="114"/>
      <c r="G100" s="115">
        <f t="shared" si="3"/>
        <v>0</v>
      </c>
      <c r="H100" s="116"/>
    </row>
    <row r="101" spans="1:8" ht="26.25" customHeight="1" x14ac:dyDescent="0.2">
      <c r="A101" s="136">
        <v>84</v>
      </c>
      <c r="B101" s="137" t="s">
        <v>219</v>
      </c>
      <c r="C101" s="137" t="s">
        <v>336</v>
      </c>
      <c r="D101" s="136">
        <v>750</v>
      </c>
      <c r="E101" s="136" t="s">
        <v>383</v>
      </c>
      <c r="F101" s="114"/>
      <c r="G101" s="115">
        <f t="shared" si="3"/>
        <v>0</v>
      </c>
      <c r="H101" s="116"/>
    </row>
    <row r="102" spans="1:8" ht="26.25" customHeight="1" x14ac:dyDescent="0.2">
      <c r="A102" s="136">
        <v>85</v>
      </c>
      <c r="B102" s="137" t="s">
        <v>220</v>
      </c>
      <c r="C102" s="137" t="s">
        <v>337</v>
      </c>
      <c r="D102" s="136">
        <v>300</v>
      </c>
      <c r="E102" s="136" t="s">
        <v>383</v>
      </c>
      <c r="F102" s="114"/>
      <c r="G102" s="115">
        <f t="shared" si="3"/>
        <v>0</v>
      </c>
      <c r="H102" s="116"/>
    </row>
    <row r="103" spans="1:8" ht="26.25" customHeight="1" x14ac:dyDescent="0.2">
      <c r="A103" s="136">
        <v>86</v>
      </c>
      <c r="B103" s="137" t="s">
        <v>221</v>
      </c>
      <c r="C103" s="137" t="s">
        <v>338</v>
      </c>
      <c r="D103" s="136">
        <v>60</v>
      </c>
      <c r="E103" s="136" t="s">
        <v>386</v>
      </c>
      <c r="F103" s="114"/>
      <c r="G103" s="115">
        <f t="shared" si="3"/>
        <v>0</v>
      </c>
      <c r="H103" s="116"/>
    </row>
    <row r="104" spans="1:8" ht="26.25" customHeight="1" x14ac:dyDescent="0.2">
      <c r="A104" s="136">
        <v>87</v>
      </c>
      <c r="B104" s="137" t="s">
        <v>222</v>
      </c>
      <c r="C104" s="137" t="s">
        <v>339</v>
      </c>
      <c r="D104" s="136">
        <v>300</v>
      </c>
      <c r="E104" s="136" t="s">
        <v>386</v>
      </c>
      <c r="F104" s="114"/>
      <c r="G104" s="115">
        <f t="shared" si="3"/>
        <v>0</v>
      </c>
      <c r="H104" s="116"/>
    </row>
    <row r="105" spans="1:8" ht="26.25" customHeight="1" x14ac:dyDescent="0.2">
      <c r="A105" s="136">
        <v>88</v>
      </c>
      <c r="B105" s="137" t="s">
        <v>223</v>
      </c>
      <c r="C105" s="137" t="s">
        <v>340</v>
      </c>
      <c r="D105" s="136">
        <v>900</v>
      </c>
      <c r="E105" s="136" t="s">
        <v>386</v>
      </c>
      <c r="F105" s="114"/>
      <c r="G105" s="115">
        <f t="shared" si="3"/>
        <v>0</v>
      </c>
      <c r="H105" s="116"/>
    </row>
    <row r="106" spans="1:8" ht="26.25" customHeight="1" x14ac:dyDescent="0.2">
      <c r="A106" s="136">
        <v>89</v>
      </c>
      <c r="B106" s="137" t="s">
        <v>224</v>
      </c>
      <c r="C106" s="137" t="s">
        <v>341</v>
      </c>
      <c r="D106" s="136">
        <v>300</v>
      </c>
      <c r="E106" s="136" t="s">
        <v>386</v>
      </c>
      <c r="F106" s="114"/>
      <c r="G106" s="115">
        <f t="shared" si="3"/>
        <v>0</v>
      </c>
      <c r="H106" s="116"/>
    </row>
    <row r="107" spans="1:8" ht="26.25" customHeight="1" x14ac:dyDescent="0.2">
      <c r="A107" s="136">
        <v>90</v>
      </c>
      <c r="B107" s="137" t="s">
        <v>225</v>
      </c>
      <c r="C107" s="137" t="s">
        <v>342</v>
      </c>
      <c r="D107" s="136">
        <v>240</v>
      </c>
      <c r="E107" s="136" t="s">
        <v>386</v>
      </c>
      <c r="F107" s="114"/>
      <c r="G107" s="115">
        <f t="shared" si="3"/>
        <v>0</v>
      </c>
      <c r="H107" s="116"/>
    </row>
    <row r="108" spans="1:8" ht="26.25" customHeight="1" x14ac:dyDescent="0.2">
      <c r="A108" s="136">
        <v>91</v>
      </c>
      <c r="B108" s="137" t="s">
        <v>226</v>
      </c>
      <c r="C108" s="137" t="s">
        <v>343</v>
      </c>
      <c r="D108" s="136">
        <v>240</v>
      </c>
      <c r="E108" s="136" t="s">
        <v>386</v>
      </c>
      <c r="F108" s="114"/>
      <c r="G108" s="115">
        <f t="shared" ref="G108:G122" si="4">F108*D108</f>
        <v>0</v>
      </c>
      <c r="H108" s="116"/>
    </row>
    <row r="109" spans="1:8" ht="26.25" customHeight="1" x14ac:dyDescent="0.2">
      <c r="A109" s="136">
        <v>92</v>
      </c>
      <c r="B109" s="137" t="s">
        <v>170</v>
      </c>
      <c r="C109" s="137" t="s">
        <v>344</v>
      </c>
      <c r="D109" s="136">
        <v>600</v>
      </c>
      <c r="E109" s="136" t="s">
        <v>386</v>
      </c>
      <c r="F109" s="114"/>
      <c r="G109" s="115">
        <f t="shared" si="4"/>
        <v>0</v>
      </c>
      <c r="H109" s="116"/>
    </row>
    <row r="110" spans="1:8" ht="26.25" customHeight="1" x14ac:dyDescent="0.2">
      <c r="A110" s="136">
        <v>93</v>
      </c>
      <c r="B110" s="137" t="s">
        <v>145</v>
      </c>
      <c r="C110" s="137" t="s">
        <v>345</v>
      </c>
      <c r="D110" s="136">
        <v>240</v>
      </c>
      <c r="E110" s="136" t="s">
        <v>386</v>
      </c>
      <c r="F110" s="114"/>
      <c r="G110" s="115">
        <f t="shared" si="4"/>
        <v>0</v>
      </c>
      <c r="H110" s="116"/>
    </row>
    <row r="111" spans="1:8" ht="26.25" customHeight="1" x14ac:dyDescent="0.2">
      <c r="A111" s="136">
        <v>94</v>
      </c>
      <c r="B111" s="137" t="s">
        <v>227</v>
      </c>
      <c r="C111" s="137" t="s">
        <v>346</v>
      </c>
      <c r="D111" s="136">
        <v>2400</v>
      </c>
      <c r="E111" s="136" t="s">
        <v>387</v>
      </c>
      <c r="F111" s="114"/>
      <c r="G111" s="115">
        <f t="shared" si="4"/>
        <v>0</v>
      </c>
      <c r="H111" s="116"/>
    </row>
    <row r="112" spans="1:8" ht="26.25" customHeight="1" x14ac:dyDescent="0.2">
      <c r="A112" s="136">
        <v>95</v>
      </c>
      <c r="B112" s="137" t="s">
        <v>228</v>
      </c>
      <c r="C112" s="137" t="s">
        <v>347</v>
      </c>
      <c r="D112" s="136">
        <v>600</v>
      </c>
      <c r="E112" s="136" t="s">
        <v>387</v>
      </c>
      <c r="F112" s="114"/>
      <c r="G112" s="115">
        <f t="shared" si="4"/>
        <v>0</v>
      </c>
      <c r="H112" s="116"/>
    </row>
    <row r="113" spans="1:9" ht="26.25" customHeight="1" x14ac:dyDescent="0.2">
      <c r="A113" s="136">
        <v>96</v>
      </c>
      <c r="B113" s="137" t="s">
        <v>229</v>
      </c>
      <c r="C113" s="137" t="s">
        <v>348</v>
      </c>
      <c r="D113" s="136">
        <v>600</v>
      </c>
      <c r="E113" s="136" t="s">
        <v>387</v>
      </c>
      <c r="F113" s="114"/>
      <c r="G113" s="115">
        <f t="shared" si="4"/>
        <v>0</v>
      </c>
      <c r="H113" s="116"/>
    </row>
    <row r="114" spans="1:9" ht="26.25" customHeight="1" x14ac:dyDescent="0.2">
      <c r="A114" s="136">
        <v>97</v>
      </c>
      <c r="B114" s="137" t="s">
        <v>395</v>
      </c>
      <c r="C114" s="137" t="s">
        <v>396</v>
      </c>
      <c r="D114" s="136">
        <v>180</v>
      </c>
      <c r="E114" s="136" t="s">
        <v>382</v>
      </c>
      <c r="F114" s="147"/>
      <c r="G114" s="115">
        <f t="shared" si="4"/>
        <v>0</v>
      </c>
      <c r="H114" s="148"/>
      <c r="I114" s="108"/>
    </row>
    <row r="115" spans="1:9" ht="26.25" customHeight="1" x14ac:dyDescent="0.2">
      <c r="A115" s="136">
        <v>98</v>
      </c>
      <c r="B115" s="138" t="s">
        <v>230</v>
      </c>
      <c r="C115" s="137" t="s">
        <v>349</v>
      </c>
      <c r="D115" s="136">
        <v>240</v>
      </c>
      <c r="E115" s="136" t="s">
        <v>388</v>
      </c>
      <c r="F115" s="114"/>
      <c r="G115" s="115">
        <f t="shared" si="4"/>
        <v>0</v>
      </c>
      <c r="H115" s="116"/>
    </row>
    <row r="116" spans="1:9" ht="26.25" customHeight="1" x14ac:dyDescent="0.2">
      <c r="A116" s="136">
        <v>99</v>
      </c>
      <c r="B116" s="137" t="s">
        <v>231</v>
      </c>
      <c r="C116" s="137" t="s">
        <v>350</v>
      </c>
      <c r="D116" s="136">
        <v>450</v>
      </c>
      <c r="E116" s="136" t="s">
        <v>371</v>
      </c>
      <c r="F116" s="114"/>
      <c r="G116" s="115">
        <f t="shared" si="4"/>
        <v>0</v>
      </c>
      <c r="H116" s="116"/>
    </row>
    <row r="117" spans="1:9" ht="26.25" customHeight="1" x14ac:dyDescent="0.2">
      <c r="A117" s="136">
        <v>100</v>
      </c>
      <c r="B117" s="137" t="s">
        <v>232</v>
      </c>
      <c r="C117" s="137" t="s">
        <v>351</v>
      </c>
      <c r="D117" s="136">
        <v>240</v>
      </c>
      <c r="E117" s="136" t="s">
        <v>382</v>
      </c>
      <c r="F117" s="114"/>
      <c r="G117" s="115">
        <f t="shared" si="4"/>
        <v>0</v>
      </c>
      <c r="H117" s="116"/>
    </row>
    <row r="118" spans="1:9" ht="26.25" customHeight="1" x14ac:dyDescent="0.2">
      <c r="A118" s="136">
        <v>101</v>
      </c>
      <c r="B118" s="137" t="s">
        <v>233</v>
      </c>
      <c r="C118" s="137" t="s">
        <v>352</v>
      </c>
      <c r="D118" s="136">
        <v>270</v>
      </c>
      <c r="E118" s="136" t="s">
        <v>381</v>
      </c>
      <c r="F118" s="114"/>
      <c r="G118" s="115">
        <f t="shared" si="4"/>
        <v>0</v>
      </c>
      <c r="H118" s="116"/>
    </row>
    <row r="119" spans="1:9" ht="26.25" customHeight="1" x14ac:dyDescent="0.2">
      <c r="A119" s="136">
        <v>102</v>
      </c>
      <c r="B119" s="137" t="s">
        <v>234</v>
      </c>
      <c r="C119" s="137" t="s">
        <v>353</v>
      </c>
      <c r="D119" s="139">
        <v>6</v>
      </c>
      <c r="E119" s="139" t="s">
        <v>389</v>
      </c>
      <c r="F119" s="114"/>
      <c r="G119" s="115">
        <f t="shared" si="4"/>
        <v>0</v>
      </c>
      <c r="H119" s="116"/>
    </row>
    <row r="120" spans="1:9" ht="26.25" customHeight="1" x14ac:dyDescent="0.2">
      <c r="A120" s="136">
        <v>103</v>
      </c>
      <c r="B120" s="137" t="s">
        <v>235</v>
      </c>
      <c r="C120" s="137" t="s">
        <v>354</v>
      </c>
      <c r="D120" s="139">
        <v>6</v>
      </c>
      <c r="E120" s="139" t="s">
        <v>389</v>
      </c>
      <c r="F120" s="114"/>
      <c r="G120" s="115">
        <f t="shared" si="4"/>
        <v>0</v>
      </c>
      <c r="H120" s="116"/>
    </row>
    <row r="121" spans="1:9" ht="26.25" customHeight="1" x14ac:dyDescent="0.2">
      <c r="A121" s="136">
        <v>104</v>
      </c>
      <c r="B121" s="137" t="s">
        <v>236</v>
      </c>
      <c r="C121" s="137" t="s">
        <v>355</v>
      </c>
      <c r="D121" s="136">
        <v>24</v>
      </c>
      <c r="E121" s="136" t="s">
        <v>390</v>
      </c>
      <c r="F121" s="114"/>
      <c r="G121" s="115">
        <f t="shared" si="4"/>
        <v>0</v>
      </c>
      <c r="H121" s="116"/>
    </row>
    <row r="122" spans="1:9" ht="26.25" customHeight="1" x14ac:dyDescent="0.2">
      <c r="A122" s="136">
        <v>105</v>
      </c>
      <c r="B122" s="137" t="s">
        <v>237</v>
      </c>
      <c r="C122" s="137" t="s">
        <v>356</v>
      </c>
      <c r="D122" s="136">
        <v>480</v>
      </c>
      <c r="E122" s="136" t="s">
        <v>391</v>
      </c>
      <c r="F122" s="114"/>
      <c r="G122" s="115">
        <f t="shared" si="4"/>
        <v>0</v>
      </c>
      <c r="H122" s="116"/>
    </row>
    <row r="123" spans="1:9" ht="26.25" customHeight="1" x14ac:dyDescent="0.2">
      <c r="A123" s="136">
        <v>106</v>
      </c>
      <c r="B123" s="137" t="s">
        <v>238</v>
      </c>
      <c r="C123" s="137" t="s">
        <v>357</v>
      </c>
      <c r="D123" s="136">
        <v>240</v>
      </c>
      <c r="E123" s="136" t="s">
        <v>391</v>
      </c>
      <c r="F123" s="114"/>
      <c r="G123" s="115">
        <f t="shared" si="3"/>
        <v>0</v>
      </c>
      <c r="H123" s="116"/>
    </row>
    <row r="124" spans="1:9" ht="26.25" customHeight="1" x14ac:dyDescent="0.2">
      <c r="A124" s="136">
        <v>107</v>
      </c>
      <c r="B124" s="137" t="s">
        <v>239</v>
      </c>
      <c r="C124" s="137" t="s">
        <v>358</v>
      </c>
      <c r="D124" s="136">
        <v>240</v>
      </c>
      <c r="E124" s="136" t="s">
        <v>391</v>
      </c>
      <c r="F124" s="114"/>
      <c r="G124" s="115">
        <f t="shared" si="3"/>
        <v>0</v>
      </c>
      <c r="H124" s="116"/>
    </row>
    <row r="125" spans="1:9" ht="26.25" customHeight="1" x14ac:dyDescent="0.2">
      <c r="A125" s="136">
        <v>108</v>
      </c>
      <c r="B125" s="137" t="s">
        <v>240</v>
      </c>
      <c r="C125" s="137" t="s">
        <v>359</v>
      </c>
      <c r="D125" s="136">
        <v>60</v>
      </c>
      <c r="E125" s="136" t="s">
        <v>384</v>
      </c>
      <c r="F125" s="114"/>
      <c r="G125" s="115">
        <f t="shared" si="3"/>
        <v>0</v>
      </c>
      <c r="H125" s="116"/>
    </row>
    <row r="126" spans="1:9" ht="26.25" customHeight="1" x14ac:dyDescent="0.2">
      <c r="A126" s="136">
        <v>109</v>
      </c>
      <c r="B126" s="137" t="s">
        <v>241</v>
      </c>
      <c r="C126" s="137" t="s">
        <v>360</v>
      </c>
      <c r="D126" s="136">
        <v>24</v>
      </c>
      <c r="E126" s="136" t="s">
        <v>392</v>
      </c>
      <c r="F126" s="114"/>
      <c r="G126" s="115">
        <f t="shared" si="3"/>
        <v>0</v>
      </c>
      <c r="H126" s="116"/>
    </row>
    <row r="127" spans="1:9" ht="26.25" customHeight="1" x14ac:dyDescent="0.2">
      <c r="A127" s="136">
        <v>110</v>
      </c>
      <c r="B127" s="137" t="s">
        <v>242</v>
      </c>
      <c r="C127" s="137" t="s">
        <v>361</v>
      </c>
      <c r="D127" s="136">
        <v>60</v>
      </c>
      <c r="E127" s="136" t="s">
        <v>391</v>
      </c>
      <c r="F127" s="114"/>
      <c r="G127" s="115">
        <f t="shared" si="3"/>
        <v>0</v>
      </c>
      <c r="H127" s="116"/>
    </row>
    <row r="128" spans="1:9" ht="26.25" customHeight="1" x14ac:dyDescent="0.2">
      <c r="A128" s="136">
        <v>111</v>
      </c>
      <c r="B128" s="137" t="s">
        <v>243</v>
      </c>
      <c r="C128" s="137" t="s">
        <v>362</v>
      </c>
      <c r="D128" s="136">
        <v>30</v>
      </c>
      <c r="E128" s="136" t="s">
        <v>384</v>
      </c>
      <c r="F128" s="114"/>
      <c r="G128" s="115">
        <f t="shared" si="3"/>
        <v>0</v>
      </c>
      <c r="H128" s="116"/>
    </row>
    <row r="129" spans="1:9" ht="26.25" customHeight="1" x14ac:dyDescent="0.2">
      <c r="A129" s="136">
        <v>112</v>
      </c>
      <c r="B129" s="138" t="s">
        <v>244</v>
      </c>
      <c r="C129" s="137" t="s">
        <v>363</v>
      </c>
      <c r="D129" s="136">
        <v>12</v>
      </c>
      <c r="E129" s="136" t="s">
        <v>383</v>
      </c>
      <c r="F129" s="114"/>
      <c r="G129" s="115">
        <f t="shared" si="3"/>
        <v>0</v>
      </c>
      <c r="H129" s="116"/>
    </row>
    <row r="130" spans="1:9" ht="26.25" customHeight="1" x14ac:dyDescent="0.2">
      <c r="A130" s="136">
        <v>113</v>
      </c>
      <c r="B130" s="137" t="s">
        <v>245</v>
      </c>
      <c r="C130" s="137" t="s">
        <v>364</v>
      </c>
      <c r="D130" s="136">
        <v>12</v>
      </c>
      <c r="E130" s="136" t="s">
        <v>383</v>
      </c>
      <c r="F130" s="114"/>
      <c r="G130" s="115">
        <f t="shared" si="3"/>
        <v>0</v>
      </c>
      <c r="H130" s="116"/>
    </row>
    <row r="131" spans="1:9" ht="26.25" customHeight="1" x14ac:dyDescent="0.2">
      <c r="A131" s="136">
        <v>114</v>
      </c>
      <c r="B131" s="137" t="s">
        <v>246</v>
      </c>
      <c r="C131" s="137" t="s">
        <v>365</v>
      </c>
      <c r="D131" s="136">
        <v>12</v>
      </c>
      <c r="E131" s="136" t="s">
        <v>383</v>
      </c>
      <c r="F131" s="114"/>
      <c r="G131" s="115">
        <f t="shared" si="3"/>
        <v>0</v>
      </c>
      <c r="H131" s="116"/>
    </row>
    <row r="132" spans="1:9" ht="26.25" customHeight="1" x14ac:dyDescent="0.2">
      <c r="A132" s="136">
        <v>115</v>
      </c>
      <c r="B132" s="137" t="s">
        <v>247</v>
      </c>
      <c r="C132" s="137" t="s">
        <v>366</v>
      </c>
      <c r="D132" s="136">
        <v>6</v>
      </c>
      <c r="E132" s="136" t="s">
        <v>383</v>
      </c>
      <c r="F132" s="114"/>
      <c r="G132" s="115">
        <f t="shared" si="3"/>
        <v>0</v>
      </c>
      <c r="H132" s="116"/>
    </row>
    <row r="133" spans="1:9" ht="26.25" customHeight="1" x14ac:dyDescent="0.2">
      <c r="A133" s="136">
        <v>116</v>
      </c>
      <c r="B133" s="137" t="s">
        <v>248</v>
      </c>
      <c r="C133" s="137" t="s">
        <v>248</v>
      </c>
      <c r="D133" s="139">
        <v>30</v>
      </c>
      <c r="E133" s="139" t="s">
        <v>384</v>
      </c>
      <c r="F133" s="114"/>
      <c r="G133" s="115">
        <f t="shared" si="3"/>
        <v>0</v>
      </c>
      <c r="H133" s="116"/>
    </row>
    <row r="134" spans="1:9" ht="26.25" customHeight="1" x14ac:dyDescent="0.2">
      <c r="A134" s="136">
        <v>117</v>
      </c>
      <c r="B134" s="137" t="s">
        <v>249</v>
      </c>
      <c r="C134" s="137" t="s">
        <v>367</v>
      </c>
      <c r="D134" s="139">
        <v>24</v>
      </c>
      <c r="E134" s="139" t="s">
        <v>383</v>
      </c>
      <c r="F134" s="114"/>
      <c r="G134" s="115">
        <f t="shared" si="3"/>
        <v>0</v>
      </c>
      <c r="H134" s="116"/>
    </row>
    <row r="135" spans="1:9" ht="26.25" customHeight="1" x14ac:dyDescent="0.2">
      <c r="A135" s="136">
        <v>118</v>
      </c>
      <c r="B135" s="137" t="s">
        <v>250</v>
      </c>
      <c r="C135" s="137" t="s">
        <v>401</v>
      </c>
      <c r="D135" s="136">
        <v>12</v>
      </c>
      <c r="E135" s="136" t="s">
        <v>383</v>
      </c>
      <c r="F135" s="114"/>
      <c r="G135" s="115">
        <f t="shared" si="3"/>
        <v>0</v>
      </c>
      <c r="H135" s="116"/>
    </row>
    <row r="136" spans="1:9" ht="26.25" customHeight="1" x14ac:dyDescent="0.2">
      <c r="A136" s="136">
        <v>119</v>
      </c>
      <c r="B136" s="137" t="s">
        <v>251</v>
      </c>
      <c r="C136" s="137" t="s">
        <v>368</v>
      </c>
      <c r="D136" s="136">
        <v>3</v>
      </c>
      <c r="E136" s="136" t="s">
        <v>141</v>
      </c>
      <c r="F136" s="114"/>
      <c r="G136" s="115">
        <f t="shared" si="3"/>
        <v>0</v>
      </c>
      <c r="H136" s="116"/>
    </row>
    <row r="137" spans="1:9" ht="26.25" customHeight="1" x14ac:dyDescent="0.2">
      <c r="A137" s="136">
        <v>120</v>
      </c>
      <c r="B137" s="137" t="s">
        <v>252</v>
      </c>
      <c r="C137" s="137" t="s">
        <v>369</v>
      </c>
      <c r="D137" s="136">
        <v>12</v>
      </c>
      <c r="E137" s="136" t="s">
        <v>383</v>
      </c>
      <c r="F137" s="114"/>
      <c r="G137" s="115">
        <f t="shared" si="3"/>
        <v>0</v>
      </c>
      <c r="H137" s="116"/>
    </row>
    <row r="138" spans="1:9" ht="27" customHeight="1" x14ac:dyDescent="0.2">
      <c r="A138" s="136">
        <v>121</v>
      </c>
      <c r="B138" s="137" t="s">
        <v>253</v>
      </c>
      <c r="C138" s="137" t="s">
        <v>370</v>
      </c>
      <c r="D138" s="136">
        <v>12</v>
      </c>
      <c r="E138" s="136" t="s">
        <v>383</v>
      </c>
      <c r="F138" s="114"/>
      <c r="G138" s="115">
        <f t="shared" si="3"/>
        <v>0</v>
      </c>
      <c r="H138" s="116"/>
    </row>
    <row r="139" spans="1:9" ht="18" customHeight="1" x14ac:dyDescent="0.2">
      <c r="F139" s="140" t="s">
        <v>117</v>
      </c>
      <c r="G139" s="146">
        <f>SUM(G18:G138)</f>
        <v>0</v>
      </c>
    </row>
    <row r="140" spans="1:9" s="134" customFormat="1" ht="18" customHeight="1" x14ac:dyDescent="0.2">
      <c r="A140" s="180" t="s">
        <v>115</v>
      </c>
      <c r="B140" s="181"/>
      <c r="H140" s="141"/>
      <c r="I140" s="123"/>
    </row>
    <row r="141" spans="1:9" ht="7.5" customHeight="1" x14ac:dyDescent="0.2">
      <c r="A141" s="163" t="s">
        <v>116</v>
      </c>
      <c r="B141" s="164"/>
      <c r="H141" s="134"/>
      <c r="I141" s="134"/>
    </row>
    <row r="142" spans="1:9" ht="18" hidden="1" customHeight="1" x14ac:dyDescent="0.2">
      <c r="A142" s="165"/>
      <c r="B142" s="166"/>
    </row>
    <row r="143" spans="1:9" ht="7.5" customHeight="1" x14ac:dyDescent="0.2">
      <c r="A143" s="165"/>
      <c r="B143" s="166"/>
    </row>
    <row r="144" spans="1:9" ht="51.75" customHeight="1" x14ac:dyDescent="0.2">
      <c r="A144" s="167"/>
      <c r="B144" s="168"/>
    </row>
    <row r="145" spans="1:8" ht="62.25" customHeight="1" x14ac:dyDescent="0.2">
      <c r="A145" s="169" t="s">
        <v>397</v>
      </c>
      <c r="B145" s="170"/>
    </row>
    <row r="146" spans="1:8" ht="27" customHeight="1" x14ac:dyDescent="0.2">
      <c r="A146" s="171"/>
      <c r="B146" s="172"/>
      <c r="D146" s="142" t="s">
        <v>132</v>
      </c>
    </row>
    <row r="147" spans="1:8" x14ac:dyDescent="0.2">
      <c r="A147" s="163" t="s">
        <v>400</v>
      </c>
      <c r="B147" s="164"/>
      <c r="D147" s="143" t="s">
        <v>134</v>
      </c>
      <c r="H147" s="143"/>
    </row>
    <row r="148" spans="1:8" x14ac:dyDescent="0.2">
      <c r="A148" s="165"/>
      <c r="B148" s="166"/>
      <c r="D148" s="144" t="s">
        <v>133</v>
      </c>
    </row>
    <row r="149" spans="1:8" ht="16.5" customHeight="1" x14ac:dyDescent="0.2">
      <c r="A149" s="165"/>
      <c r="B149" s="166"/>
      <c r="D149" s="145" t="s">
        <v>136</v>
      </c>
    </row>
    <row r="150" spans="1:8" x14ac:dyDescent="0.2">
      <c r="A150" s="165"/>
      <c r="B150" s="166"/>
    </row>
    <row r="151" spans="1:8" x14ac:dyDescent="0.2">
      <c r="A151" s="165"/>
      <c r="B151" s="166"/>
    </row>
    <row r="152" spans="1:8" ht="18" customHeight="1" x14ac:dyDescent="0.2">
      <c r="A152" s="165"/>
      <c r="B152" s="166"/>
    </row>
    <row r="153" spans="1:8" x14ac:dyDescent="0.2">
      <c r="A153" s="165"/>
      <c r="B153" s="166"/>
    </row>
    <row r="154" spans="1:8" x14ac:dyDescent="0.2">
      <c r="A154" s="167"/>
      <c r="B154" s="168"/>
    </row>
  </sheetData>
  <sheetProtection sheet="1" objects="1" scenarios="1" selectLockedCells="1"/>
  <mergeCells count="29">
    <mergeCell ref="A141:B144"/>
    <mergeCell ref="A145:B146"/>
    <mergeCell ref="A147:B154"/>
    <mergeCell ref="B3:H3"/>
    <mergeCell ref="A6:B6"/>
    <mergeCell ref="G6:H6"/>
    <mergeCell ref="E6:F6"/>
    <mergeCell ref="A140:B140"/>
    <mergeCell ref="A10:B10"/>
    <mergeCell ref="A9:B9"/>
    <mergeCell ref="A7:H8"/>
    <mergeCell ref="C14:H14"/>
    <mergeCell ref="C13:H13"/>
    <mergeCell ref="C12:H12"/>
    <mergeCell ref="C11:H11"/>
    <mergeCell ref="C10:H10"/>
    <mergeCell ref="C9:H9"/>
    <mergeCell ref="D1:H1"/>
    <mergeCell ref="A1:B1"/>
    <mergeCell ref="F16:G16"/>
    <mergeCell ref="H16:H17"/>
    <mergeCell ref="A4:H4"/>
    <mergeCell ref="A5:H5"/>
    <mergeCell ref="F15:H15"/>
    <mergeCell ref="A15:A17"/>
    <mergeCell ref="B15:B17"/>
    <mergeCell ref="C15:C17"/>
    <mergeCell ref="D15:D17"/>
    <mergeCell ref="E15:E17"/>
  </mergeCells>
  <phoneticPr fontId="0" type="noConversion"/>
  <printOptions horizontalCentered="1"/>
  <pageMargins left="0.19685039370078741" right="0.19685039370078741" top="0.19685039370078741" bottom="0.39370078740157483" header="0" footer="0.19685039370078741"/>
  <pageSetup paperSize="9" scale="93"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F14" sqref="F14"/>
    </sheetView>
  </sheetViews>
  <sheetFormatPr defaultRowHeight="12.75" x14ac:dyDescent="0.2"/>
  <cols>
    <col min="1" max="1" width="43.7109375" customWidth="1"/>
    <col min="2" max="2" width="50.140625" customWidth="1"/>
  </cols>
  <sheetData>
    <row r="1" spans="1:2" ht="15.75" x14ac:dyDescent="0.25">
      <c r="A1" s="103" t="s">
        <v>27</v>
      </c>
    </row>
    <row r="2" spans="1:2" ht="56.25" customHeight="1" x14ac:dyDescent="0.2">
      <c r="A2" s="191" t="s">
        <v>61</v>
      </c>
      <c r="B2" s="192"/>
    </row>
    <row r="4" spans="1:2" ht="16.5" thickBot="1" x14ac:dyDescent="0.3">
      <c r="A4" s="6" t="s">
        <v>28</v>
      </c>
      <c r="B4" s="6" t="s">
        <v>29</v>
      </c>
    </row>
    <row r="5" spans="1:2" ht="39" thickTop="1" x14ac:dyDescent="0.2">
      <c r="A5" s="12" t="s">
        <v>62</v>
      </c>
      <c r="B5" s="38" t="s">
        <v>63</v>
      </c>
    </row>
    <row r="6" spans="1:2" x14ac:dyDescent="0.2">
      <c r="A6" s="12" t="s">
        <v>30</v>
      </c>
      <c r="B6" s="7" t="s">
        <v>31</v>
      </c>
    </row>
    <row r="7" spans="1:2" ht="38.25" x14ac:dyDescent="0.2">
      <c r="A7" s="12" t="s">
        <v>32</v>
      </c>
      <c r="B7" s="7" t="s">
        <v>33</v>
      </c>
    </row>
    <row r="8" spans="1:2" ht="38.25" x14ac:dyDescent="0.2">
      <c r="A8" s="12" t="s">
        <v>34</v>
      </c>
      <c r="B8" s="7" t="s">
        <v>64</v>
      </c>
    </row>
    <row r="9" spans="1:2" ht="25.5" x14ac:dyDescent="0.2">
      <c r="A9" s="12" t="s">
        <v>35</v>
      </c>
      <c r="B9" s="7" t="s">
        <v>36</v>
      </c>
    </row>
    <row r="10" spans="1:2" x14ac:dyDescent="0.2">
      <c r="A10" s="12" t="s">
        <v>37</v>
      </c>
      <c r="B10" s="7" t="s">
        <v>38</v>
      </c>
    </row>
    <row r="11" spans="1:2" ht="25.5" x14ac:dyDescent="0.2">
      <c r="A11" s="12" t="s">
        <v>39</v>
      </c>
      <c r="B11" s="7" t="s">
        <v>65</v>
      </c>
    </row>
    <row r="12" spans="1:2" ht="25.5" x14ac:dyDescent="0.2">
      <c r="A12" s="12" t="s">
        <v>40</v>
      </c>
      <c r="B12" s="38" t="s">
        <v>41</v>
      </c>
    </row>
    <row r="13" spans="1:2" ht="25.5" x14ac:dyDescent="0.2">
      <c r="A13" s="12" t="s">
        <v>42</v>
      </c>
      <c r="B13" s="7" t="s">
        <v>43</v>
      </c>
    </row>
    <row r="14" spans="1:2" ht="25.5" x14ac:dyDescent="0.2">
      <c r="A14" s="12" t="s">
        <v>44</v>
      </c>
      <c r="B14" s="7" t="s">
        <v>45</v>
      </c>
    </row>
    <row r="15" spans="1:2" ht="51" x14ac:dyDescent="0.2">
      <c r="A15" s="13" t="s">
        <v>46</v>
      </c>
      <c r="B15" s="7" t="s">
        <v>66</v>
      </c>
    </row>
    <row r="16" spans="1:2" x14ac:dyDescent="0.2">
      <c r="A16" s="13" t="s">
        <v>47</v>
      </c>
      <c r="B16" s="37" t="s">
        <v>48</v>
      </c>
    </row>
    <row r="17" spans="1:2" ht="76.5" x14ac:dyDescent="0.2">
      <c r="A17" s="13" t="s">
        <v>49</v>
      </c>
      <c r="B17" s="8" t="s">
        <v>50</v>
      </c>
    </row>
    <row r="18" spans="1:2" ht="25.5" x14ac:dyDescent="0.2">
      <c r="A18" s="14" t="s">
        <v>51</v>
      </c>
      <c r="B18" s="8" t="s">
        <v>67</v>
      </c>
    </row>
    <row r="19" spans="1:2" x14ac:dyDescent="0.2">
      <c r="A19" s="14" t="s">
        <v>52</v>
      </c>
      <c r="B19" s="8" t="s">
        <v>53</v>
      </c>
    </row>
    <row r="20" spans="1:2" x14ac:dyDescent="0.2">
      <c r="A20" s="13" t="s">
        <v>16</v>
      </c>
      <c r="B20" s="8" t="s">
        <v>54</v>
      </c>
    </row>
    <row r="21" spans="1:2" x14ac:dyDescent="0.2">
      <c r="A21" s="13" t="s">
        <v>55</v>
      </c>
      <c r="B21" s="8" t="s">
        <v>56</v>
      </c>
    </row>
    <row r="22" spans="1:2" ht="25.5" x14ac:dyDescent="0.2">
      <c r="A22" s="13" t="s">
        <v>18</v>
      </c>
      <c r="B22" s="8" t="s">
        <v>57</v>
      </c>
    </row>
    <row r="23" spans="1:2" x14ac:dyDescent="0.2">
      <c r="A23" s="13" t="s">
        <v>58</v>
      </c>
      <c r="B23" s="8" t="s">
        <v>59</v>
      </c>
    </row>
    <row r="24" spans="1:2" ht="102" x14ac:dyDescent="0.2">
      <c r="A24" s="13" t="s">
        <v>60</v>
      </c>
      <c r="B24" s="37" t="s">
        <v>68</v>
      </c>
    </row>
    <row r="25" spans="1:2" ht="38.25" x14ac:dyDescent="0.2">
      <c r="A25" s="13" t="s">
        <v>69</v>
      </c>
      <c r="B25" s="37" t="s">
        <v>70</v>
      </c>
    </row>
    <row r="27" spans="1:2" ht="25.5" customHeight="1" x14ac:dyDescent="0.2">
      <c r="A27" s="190" t="s">
        <v>71</v>
      </c>
      <c r="B27" s="190"/>
    </row>
  </sheetData>
  <mergeCells count="2">
    <mergeCell ref="A27:B27"/>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100" workbookViewId="0">
      <selection activeCell="L16" sqref="L16"/>
    </sheetView>
  </sheetViews>
  <sheetFormatPr defaultColWidth="9.140625" defaultRowHeight="12.75" x14ac:dyDescent="0.2"/>
  <cols>
    <col min="1" max="1" width="9.7109375" style="1" customWidth="1"/>
    <col min="2" max="2" width="43.42578125" style="1" customWidth="1"/>
    <col min="3" max="3" width="11.5703125" style="1" customWidth="1"/>
    <col min="4" max="4" width="12.28515625" style="1" customWidth="1"/>
    <col min="5" max="5" width="12" style="1" customWidth="1"/>
    <col min="6" max="6" width="10.85546875" style="1" customWidth="1"/>
    <col min="7" max="7" width="12" style="1" customWidth="1"/>
    <col min="8" max="9" width="12.140625" style="1" customWidth="1"/>
    <col min="10" max="10" width="4.7109375" style="1" customWidth="1"/>
    <col min="11" max="16384" width="9.140625" style="1"/>
  </cols>
  <sheetData>
    <row r="1" spans="1:11" s="57" customFormat="1" ht="36" customHeight="1" x14ac:dyDescent="0.2">
      <c r="A1" s="11" t="s">
        <v>0</v>
      </c>
      <c r="B1" s="56"/>
      <c r="C1" s="56"/>
      <c r="D1" s="44"/>
      <c r="E1" s="44"/>
      <c r="F1" s="44"/>
      <c r="G1" s="44"/>
      <c r="H1" s="43" t="s">
        <v>1</v>
      </c>
    </row>
    <row r="2" spans="1:11" ht="9.9499999999999993" customHeight="1" x14ac:dyDescent="0.2">
      <c r="A2" s="26"/>
      <c r="B2" s="27"/>
      <c r="C2" s="27"/>
      <c r="D2" s="28"/>
      <c r="E2" s="28"/>
      <c r="F2" s="28"/>
      <c r="G2" s="28"/>
      <c r="H2" s="28"/>
      <c r="I2" s="28"/>
      <c r="J2" s="105"/>
      <c r="K2" s="105"/>
    </row>
    <row r="3" spans="1:11" ht="80.25" customHeight="1" x14ac:dyDescent="0.2">
      <c r="A3" s="217" t="s">
        <v>72</v>
      </c>
      <c r="B3" s="217"/>
      <c r="C3" s="217"/>
      <c r="D3" s="217"/>
      <c r="E3" s="217"/>
      <c r="F3" s="217"/>
      <c r="G3" s="217"/>
      <c r="H3" s="217"/>
      <c r="I3" s="51"/>
      <c r="J3" s="105"/>
      <c r="K3" s="105"/>
    </row>
    <row r="4" spans="1:11" ht="9.9499999999999993" customHeight="1" thickBot="1" x14ac:dyDescent="0.25">
      <c r="A4" s="105"/>
      <c r="B4" s="105"/>
      <c r="C4" s="105"/>
      <c r="D4" s="105"/>
      <c r="E4" s="105"/>
      <c r="F4" s="105"/>
      <c r="G4" s="105"/>
      <c r="H4" s="105"/>
      <c r="I4" s="105"/>
      <c r="J4" s="105"/>
      <c r="K4" s="105"/>
    </row>
    <row r="5" spans="1:11" s="22" customFormat="1" ht="18" customHeight="1" x14ac:dyDescent="0.2">
      <c r="A5" s="218" t="s">
        <v>73</v>
      </c>
      <c r="B5" s="49" t="s">
        <v>74</v>
      </c>
      <c r="C5" s="49"/>
      <c r="D5" s="36" t="s">
        <v>2</v>
      </c>
      <c r="E5" s="77"/>
      <c r="F5" s="229">
        <v>41165</v>
      </c>
      <c r="G5" s="230"/>
      <c r="H5" s="231"/>
    </row>
    <row r="6" spans="1:11" s="22" customFormat="1" ht="18" customHeight="1" x14ac:dyDescent="0.2">
      <c r="A6" s="219"/>
      <c r="B6" s="91" t="s">
        <v>75</v>
      </c>
      <c r="C6" s="75"/>
      <c r="D6" s="45" t="s">
        <v>3</v>
      </c>
      <c r="E6" s="78"/>
      <c r="F6" s="232">
        <v>41172</v>
      </c>
      <c r="G6" s="233"/>
      <c r="H6" s="234"/>
    </row>
    <row r="7" spans="1:11" s="22" customFormat="1" ht="27" customHeight="1" thickBot="1" x14ac:dyDescent="0.25">
      <c r="A7" s="220"/>
      <c r="B7" s="76"/>
      <c r="C7" s="76"/>
      <c r="D7" s="221" t="s">
        <v>76</v>
      </c>
      <c r="E7" s="222"/>
      <c r="F7" s="235" t="s">
        <v>77</v>
      </c>
      <c r="G7" s="236"/>
      <c r="H7" s="237"/>
    </row>
    <row r="8" spans="1:11" s="22" customFormat="1" ht="9.9499999999999993" customHeight="1" thickBot="1" x14ac:dyDescent="0.25">
      <c r="B8" s="21"/>
      <c r="C8" s="21"/>
      <c r="D8" s="21"/>
    </row>
    <row r="9" spans="1:11" s="5" customFormat="1" ht="18" customHeight="1" x14ac:dyDescent="0.2">
      <c r="A9" s="39" t="s">
        <v>78</v>
      </c>
      <c r="B9" s="19"/>
      <c r="C9" s="19"/>
      <c r="D9" s="39" t="s">
        <v>4</v>
      </c>
      <c r="E9" s="19"/>
      <c r="F9" s="19"/>
      <c r="G9" s="19"/>
      <c r="H9" s="20"/>
      <c r="J9" s="107"/>
      <c r="K9" s="107"/>
    </row>
    <row r="10" spans="1:11" s="22" customFormat="1" ht="25.5" x14ac:dyDescent="0.2">
      <c r="A10" s="84" t="s">
        <v>5</v>
      </c>
      <c r="B10" s="110" t="s">
        <v>79</v>
      </c>
      <c r="C10" s="109"/>
      <c r="D10" s="81" t="s">
        <v>6</v>
      </c>
      <c r="E10" s="193" t="s">
        <v>77</v>
      </c>
      <c r="F10" s="194"/>
      <c r="G10" s="194"/>
      <c r="H10" s="195"/>
      <c r="J10" s="111"/>
      <c r="K10" s="111"/>
    </row>
    <row r="11" spans="1:11" s="22" customFormat="1" ht="18" customHeight="1" x14ac:dyDescent="0.2">
      <c r="A11" s="85" t="s">
        <v>7</v>
      </c>
      <c r="B11" s="112"/>
      <c r="C11" s="109"/>
      <c r="D11" s="82" t="s">
        <v>7</v>
      </c>
      <c r="E11" s="208" t="s">
        <v>80</v>
      </c>
      <c r="F11" s="209"/>
      <c r="G11" s="209"/>
      <c r="H11" s="210"/>
      <c r="J11" s="111"/>
      <c r="K11" s="111"/>
    </row>
    <row r="12" spans="1:11" s="22" customFormat="1" ht="18" customHeight="1" x14ac:dyDescent="0.2">
      <c r="A12" s="85" t="s">
        <v>81</v>
      </c>
      <c r="B12" s="113"/>
      <c r="C12" s="109"/>
      <c r="D12" s="82" t="s">
        <v>81</v>
      </c>
      <c r="E12" s="211" t="s">
        <v>82</v>
      </c>
      <c r="F12" s="212"/>
      <c r="G12" s="212"/>
      <c r="H12" s="213"/>
      <c r="J12" s="111"/>
      <c r="K12" s="111"/>
    </row>
    <row r="13" spans="1:11" s="22" customFormat="1" ht="18" customHeight="1" x14ac:dyDescent="0.2">
      <c r="A13" s="85" t="s">
        <v>83</v>
      </c>
      <c r="B13" s="113"/>
      <c r="C13" s="109"/>
      <c r="D13" s="82" t="s">
        <v>83</v>
      </c>
      <c r="E13" s="211" t="s">
        <v>84</v>
      </c>
      <c r="F13" s="212"/>
      <c r="G13" s="212"/>
      <c r="H13" s="213"/>
      <c r="J13" s="111"/>
      <c r="K13" s="111"/>
    </row>
    <row r="14" spans="1:11" s="22" customFormat="1" ht="18" customHeight="1" x14ac:dyDescent="0.2">
      <c r="A14" s="85" t="s">
        <v>85</v>
      </c>
      <c r="B14" s="113"/>
      <c r="C14" s="109"/>
      <c r="D14" s="82" t="s">
        <v>85</v>
      </c>
      <c r="E14" s="211" t="s">
        <v>86</v>
      </c>
      <c r="F14" s="212"/>
      <c r="G14" s="212"/>
      <c r="H14" s="213"/>
      <c r="J14" s="111"/>
      <c r="K14" s="111"/>
    </row>
    <row r="15" spans="1:11" s="22" customFormat="1" ht="18" customHeight="1" thickBot="1" x14ac:dyDescent="0.25">
      <c r="A15" s="83" t="s">
        <v>87</v>
      </c>
      <c r="B15" s="80"/>
      <c r="C15" s="80"/>
      <c r="D15" s="79" t="s">
        <v>87</v>
      </c>
      <c r="E15" s="196" t="s">
        <v>88</v>
      </c>
      <c r="F15" s="197"/>
      <c r="G15" s="197"/>
      <c r="H15" s="198"/>
      <c r="J15" s="111"/>
      <c r="K15" s="111"/>
    </row>
    <row r="16" spans="1:11" ht="9.9499999999999993" customHeight="1" thickBot="1" x14ac:dyDescent="0.25">
      <c r="A16" s="3"/>
      <c r="B16" s="4"/>
      <c r="C16" s="3"/>
      <c r="D16" s="105"/>
      <c r="E16" s="105"/>
      <c r="F16" s="106"/>
      <c r="G16" s="105"/>
      <c r="H16" s="105"/>
      <c r="I16" s="105"/>
      <c r="J16" s="105"/>
      <c r="K16" s="105"/>
    </row>
    <row r="17" spans="1:9" s="2" customFormat="1" ht="18" customHeight="1" x14ac:dyDescent="0.2">
      <c r="A17" s="36" t="s">
        <v>8</v>
      </c>
      <c r="B17" s="77"/>
      <c r="C17" s="214">
        <v>41182</v>
      </c>
      <c r="D17" s="215"/>
      <c r="E17" s="215"/>
      <c r="F17" s="215"/>
      <c r="G17" s="215"/>
      <c r="H17" s="216"/>
      <c r="I17" s="16"/>
    </row>
    <row r="18" spans="1:9" s="2" customFormat="1" ht="18" customHeight="1" x14ac:dyDescent="0.2">
      <c r="A18" s="45" t="s">
        <v>9</v>
      </c>
      <c r="B18" s="46"/>
      <c r="C18" s="193" t="s">
        <v>89</v>
      </c>
      <c r="D18" s="194"/>
      <c r="E18" s="194"/>
      <c r="F18" s="194"/>
      <c r="G18" s="194"/>
      <c r="H18" s="195"/>
      <c r="I18" s="17"/>
    </row>
    <row r="19" spans="1:9" ht="18" customHeight="1" x14ac:dyDescent="0.2">
      <c r="A19" s="45" t="s">
        <v>10</v>
      </c>
      <c r="B19" s="46"/>
      <c r="C19" s="193" t="s">
        <v>90</v>
      </c>
      <c r="D19" s="194"/>
      <c r="E19" s="194"/>
      <c r="F19" s="194"/>
      <c r="G19" s="194"/>
      <c r="H19" s="195"/>
      <c r="I19" s="17"/>
    </row>
    <row r="20" spans="1:9" ht="18" customHeight="1" thickBot="1" x14ac:dyDescent="0.25">
      <c r="A20" s="47" t="s">
        <v>91</v>
      </c>
      <c r="B20" s="48"/>
      <c r="C20" s="196" t="s">
        <v>92</v>
      </c>
      <c r="D20" s="197"/>
      <c r="E20" s="197"/>
      <c r="F20" s="197"/>
      <c r="G20" s="197"/>
      <c r="H20" s="198"/>
      <c r="I20" s="105"/>
    </row>
    <row r="21" spans="1:9" ht="9.75" customHeight="1" thickBot="1" x14ac:dyDescent="0.25">
      <c r="A21" s="21"/>
      <c r="B21" s="106"/>
      <c r="C21" s="107"/>
      <c r="D21" s="106"/>
      <c r="E21" s="106"/>
      <c r="F21" s="106"/>
      <c r="G21" s="105"/>
      <c r="H21" s="105"/>
      <c r="I21" s="105"/>
    </row>
    <row r="22" spans="1:9" ht="15.75" customHeight="1" thickBot="1" x14ac:dyDescent="0.25">
      <c r="A22" s="18"/>
      <c r="B22" s="18"/>
      <c r="C22" s="18"/>
      <c r="D22" s="18"/>
      <c r="E22" s="223" t="s">
        <v>12</v>
      </c>
      <c r="F22" s="224"/>
      <c r="G22" s="224"/>
      <c r="H22" s="225"/>
      <c r="I22" s="105"/>
    </row>
    <row r="23" spans="1:9" s="5" customFormat="1" ht="39" customHeight="1" x14ac:dyDescent="0.2">
      <c r="A23" s="30" t="s">
        <v>13</v>
      </c>
      <c r="B23" s="50" t="s">
        <v>14</v>
      </c>
      <c r="C23" s="52" t="s">
        <v>93</v>
      </c>
      <c r="D23" s="32" t="s">
        <v>15</v>
      </c>
      <c r="E23" s="33" t="s">
        <v>94</v>
      </c>
      <c r="F23" s="53" t="s">
        <v>16</v>
      </c>
      <c r="G23" s="53" t="s">
        <v>17</v>
      </c>
      <c r="H23" s="34" t="s">
        <v>18</v>
      </c>
    </row>
    <row r="24" spans="1:9" ht="18" customHeight="1" x14ac:dyDescent="0.2">
      <c r="A24" s="58">
        <v>1</v>
      </c>
      <c r="B24" s="92" t="s">
        <v>95</v>
      </c>
      <c r="C24" s="94" t="s">
        <v>96</v>
      </c>
      <c r="D24" s="95">
        <v>15</v>
      </c>
      <c r="E24" s="23"/>
      <c r="F24" s="65"/>
      <c r="G24" s="65" t="str">
        <f>IF(OR(ISBLANK(D24),ISBLANK(F24)),"",D24*F24)</f>
        <v/>
      </c>
      <c r="H24" s="70"/>
      <c r="I24" s="105"/>
    </row>
    <row r="25" spans="1:9" ht="18" customHeight="1" x14ac:dyDescent="0.2">
      <c r="A25" s="58">
        <v>2</v>
      </c>
      <c r="B25" s="92" t="s">
        <v>97</v>
      </c>
      <c r="C25" s="93" t="s">
        <v>98</v>
      </c>
      <c r="D25" s="95">
        <v>10</v>
      </c>
      <c r="E25" s="23"/>
      <c r="F25" s="65"/>
      <c r="G25" s="65" t="str">
        <f t="shared" ref="G25:G34" si="0">IF(OR(ISBLANK(D25),ISBLANK(F25)),"",D25*F25)</f>
        <v/>
      </c>
      <c r="H25" s="70"/>
      <c r="I25" s="105"/>
    </row>
    <row r="26" spans="1:9" ht="18" customHeight="1" x14ac:dyDescent="0.2">
      <c r="A26" s="58">
        <v>3</v>
      </c>
      <c r="B26" s="92" t="s">
        <v>99</v>
      </c>
      <c r="C26" s="93" t="s">
        <v>100</v>
      </c>
      <c r="D26" s="95">
        <v>12</v>
      </c>
      <c r="E26" s="23"/>
      <c r="F26" s="73"/>
      <c r="G26" s="65" t="str">
        <f t="shared" si="0"/>
        <v/>
      </c>
      <c r="H26" s="70"/>
      <c r="I26" s="105"/>
    </row>
    <row r="27" spans="1:9" ht="18" customHeight="1" x14ac:dyDescent="0.2">
      <c r="A27" s="58">
        <v>4</v>
      </c>
      <c r="B27" s="92" t="s">
        <v>101</v>
      </c>
      <c r="C27" s="94" t="s">
        <v>102</v>
      </c>
      <c r="D27" s="96">
        <v>20</v>
      </c>
      <c r="E27" s="23"/>
      <c r="F27" s="65"/>
      <c r="G27" s="65" t="str">
        <f t="shared" si="0"/>
        <v/>
      </c>
      <c r="H27" s="70"/>
      <c r="I27" s="105"/>
    </row>
    <row r="28" spans="1:9" ht="18" customHeight="1" x14ac:dyDescent="0.2">
      <c r="A28" s="58">
        <v>5</v>
      </c>
      <c r="B28" s="92" t="s">
        <v>103</v>
      </c>
      <c r="C28" s="94" t="s">
        <v>96</v>
      </c>
      <c r="D28" s="96">
        <v>20</v>
      </c>
      <c r="E28" s="23"/>
      <c r="F28" s="65"/>
      <c r="G28" s="65" t="str">
        <f t="shared" si="0"/>
        <v/>
      </c>
      <c r="H28" s="70"/>
      <c r="I28" s="105"/>
    </row>
    <row r="29" spans="1:9" ht="18" customHeight="1" x14ac:dyDescent="0.2">
      <c r="A29" s="58">
        <v>6</v>
      </c>
      <c r="B29" s="92" t="s">
        <v>104</v>
      </c>
      <c r="C29" s="93" t="s">
        <v>105</v>
      </c>
      <c r="D29" s="96">
        <v>10</v>
      </c>
      <c r="E29" s="23"/>
      <c r="F29" s="65"/>
      <c r="G29" s="65" t="str">
        <f t="shared" si="0"/>
        <v/>
      </c>
      <c r="H29" s="70"/>
      <c r="I29" s="105"/>
    </row>
    <row r="30" spans="1:9" ht="18" customHeight="1" x14ac:dyDescent="0.2">
      <c r="A30" s="58"/>
      <c r="B30" s="92"/>
      <c r="C30" s="108"/>
      <c r="D30" s="63"/>
      <c r="E30" s="23"/>
      <c r="F30" s="65"/>
      <c r="G30" s="65" t="str">
        <f t="shared" si="0"/>
        <v/>
      </c>
      <c r="H30" s="70"/>
      <c r="I30" s="105"/>
    </row>
    <row r="31" spans="1:9" ht="18" customHeight="1" x14ac:dyDescent="0.2">
      <c r="A31" s="58"/>
      <c r="B31" s="60"/>
      <c r="C31" s="108"/>
      <c r="D31" s="63"/>
      <c r="E31" s="23"/>
      <c r="F31" s="65"/>
      <c r="G31" s="65" t="str">
        <f t="shared" si="0"/>
        <v/>
      </c>
      <c r="H31" s="70"/>
      <c r="I31" s="105"/>
    </row>
    <row r="32" spans="1:9" ht="18" customHeight="1" x14ac:dyDescent="0.2">
      <c r="A32" s="58"/>
      <c r="B32" s="60"/>
      <c r="C32" s="108"/>
      <c r="D32" s="63"/>
      <c r="E32" s="23"/>
      <c r="F32" s="65"/>
      <c r="G32" s="65" t="str">
        <f t="shared" si="0"/>
        <v/>
      </c>
      <c r="H32" s="70"/>
      <c r="I32" s="105"/>
    </row>
    <row r="33" spans="1:9" ht="18" customHeight="1" x14ac:dyDescent="0.2">
      <c r="A33" s="58"/>
      <c r="B33" s="60"/>
      <c r="C33" s="108"/>
      <c r="D33" s="63"/>
      <c r="E33" s="23"/>
      <c r="F33" s="65"/>
      <c r="G33" s="65" t="str">
        <f t="shared" si="0"/>
        <v/>
      </c>
      <c r="H33" s="70"/>
      <c r="I33" s="105"/>
    </row>
    <row r="34" spans="1:9" ht="18" customHeight="1" thickBot="1" x14ac:dyDescent="0.25">
      <c r="A34" s="59"/>
      <c r="B34" s="61"/>
      <c r="C34" s="62"/>
      <c r="D34" s="64"/>
      <c r="E34" s="24"/>
      <c r="F34" s="66"/>
      <c r="G34" s="66" t="str">
        <f t="shared" si="0"/>
        <v/>
      </c>
      <c r="H34" s="71"/>
      <c r="I34" s="105"/>
    </row>
    <row r="35" spans="1:9" ht="18" customHeight="1" x14ac:dyDescent="0.2">
      <c r="A35" s="42" t="s">
        <v>19</v>
      </c>
      <c r="B35" s="105"/>
      <c r="C35" s="105"/>
      <c r="D35" s="105"/>
      <c r="E35" s="105"/>
      <c r="F35" s="29" t="s">
        <v>20</v>
      </c>
      <c r="G35" s="72" t="str">
        <f>IF(SUM(G24:G34)=0,"",SUM(G24:G34))</f>
        <v/>
      </c>
      <c r="H35" s="15"/>
      <c r="I35" s="105"/>
    </row>
    <row r="36" spans="1:9" ht="18" customHeight="1" x14ac:dyDescent="0.2">
      <c r="A36" s="42"/>
      <c r="B36" s="105"/>
      <c r="C36" s="105"/>
      <c r="D36" s="105"/>
      <c r="E36" s="105"/>
      <c r="F36" s="29" t="s">
        <v>21</v>
      </c>
      <c r="G36" s="67"/>
      <c r="H36" s="4"/>
      <c r="I36" s="105"/>
    </row>
    <row r="37" spans="1:9" ht="18" customHeight="1" x14ac:dyDescent="0.2">
      <c r="A37" s="105"/>
      <c r="B37" s="105"/>
      <c r="C37" s="25"/>
      <c r="D37" s="105"/>
      <c r="E37" s="105"/>
      <c r="F37" s="29" t="s">
        <v>22</v>
      </c>
      <c r="G37" s="68"/>
      <c r="H37" s="4"/>
      <c r="I37" s="105"/>
    </row>
    <row r="38" spans="1:9" ht="18" customHeight="1" thickBot="1" x14ac:dyDescent="0.25">
      <c r="A38" s="105"/>
      <c r="B38" s="105"/>
      <c r="C38" s="25"/>
      <c r="D38" s="105"/>
      <c r="E38" s="105"/>
      <c r="F38" s="29" t="s">
        <v>23</v>
      </c>
      <c r="G38" s="69"/>
      <c r="H38" s="4"/>
      <c r="I38" s="105"/>
    </row>
    <row r="39" spans="1:9" ht="18" customHeight="1" thickBot="1" x14ac:dyDescent="0.25">
      <c r="A39" s="54" t="s">
        <v>24</v>
      </c>
      <c r="B39" s="55"/>
      <c r="C39" s="25"/>
      <c r="D39" s="105"/>
      <c r="E39" s="105"/>
      <c r="F39" s="29" t="s">
        <v>25</v>
      </c>
      <c r="G39" s="74" t="str">
        <f>IF(SUM(G35:G38)=0,"",SUM(G35:G38))</f>
        <v/>
      </c>
      <c r="H39" s="4"/>
      <c r="I39" s="105"/>
    </row>
    <row r="40" spans="1:9" ht="18" customHeight="1" x14ac:dyDescent="0.2">
      <c r="A40" s="97" t="s">
        <v>26</v>
      </c>
      <c r="B40" s="98"/>
      <c r="C40" s="226"/>
      <c r="D40" s="227"/>
      <c r="E40" s="228"/>
      <c r="F40" s="105"/>
      <c r="G40" s="9"/>
      <c r="H40" s="106"/>
      <c r="I40" s="4"/>
    </row>
    <row r="41" spans="1:9" ht="18" customHeight="1" x14ac:dyDescent="0.2">
      <c r="A41" s="99" t="s">
        <v>106</v>
      </c>
      <c r="B41" s="100"/>
      <c r="C41" s="193"/>
      <c r="D41" s="194"/>
      <c r="E41" s="195"/>
      <c r="F41" s="106"/>
      <c r="G41" s="106"/>
      <c r="H41" s="106"/>
      <c r="I41" s="106"/>
    </row>
    <row r="42" spans="1:9" ht="18" customHeight="1" x14ac:dyDescent="0.2">
      <c r="A42" s="99" t="s">
        <v>107</v>
      </c>
      <c r="B42" s="100"/>
      <c r="C42" s="193"/>
      <c r="D42" s="194"/>
      <c r="E42" s="195"/>
      <c r="F42" s="106"/>
      <c r="G42" s="106"/>
      <c r="H42" s="106"/>
      <c r="I42" s="106"/>
    </row>
    <row r="43" spans="1:9" ht="18" customHeight="1" thickBot="1" x14ac:dyDescent="0.25">
      <c r="A43" s="101" t="s">
        <v>108</v>
      </c>
      <c r="B43" s="102"/>
      <c r="C43" s="196"/>
      <c r="D43" s="197"/>
      <c r="E43" s="198"/>
      <c r="F43" s="106"/>
      <c r="G43" s="106"/>
      <c r="H43" s="106"/>
      <c r="I43" s="106"/>
    </row>
    <row r="44" spans="1:9" ht="9.9499999999999993" customHeight="1" thickBot="1" x14ac:dyDescent="0.25">
      <c r="A44" s="9"/>
      <c r="B44" s="106"/>
      <c r="C44" s="106"/>
      <c r="D44" s="106"/>
      <c r="E44" s="106"/>
      <c r="F44" s="106"/>
      <c r="G44" s="106"/>
      <c r="H44" s="10"/>
      <c r="I44" s="106"/>
    </row>
    <row r="45" spans="1:9" s="5" customFormat="1" ht="18" customHeight="1" x14ac:dyDescent="0.2">
      <c r="A45" s="36" t="s">
        <v>109</v>
      </c>
      <c r="B45" s="35"/>
      <c r="C45" s="41"/>
      <c r="D45" s="31" t="s">
        <v>110</v>
      </c>
      <c r="E45" s="35"/>
      <c r="F45" s="35"/>
      <c r="G45" s="35"/>
      <c r="H45" s="40"/>
    </row>
    <row r="46" spans="1:9" s="5" customFormat="1" ht="24" customHeight="1" x14ac:dyDescent="0.2">
      <c r="A46" s="86" t="s">
        <v>111</v>
      </c>
      <c r="B46" s="87"/>
      <c r="C46" s="87"/>
      <c r="D46" s="199"/>
      <c r="E46" s="200"/>
      <c r="F46" s="200"/>
      <c r="G46" s="200"/>
      <c r="H46" s="201"/>
    </row>
    <row r="47" spans="1:9" s="5" customFormat="1" ht="24" customHeight="1" x14ac:dyDescent="0.2">
      <c r="A47" s="89" t="s">
        <v>112</v>
      </c>
      <c r="B47" s="109"/>
      <c r="C47" s="90"/>
      <c r="D47" s="202"/>
      <c r="E47" s="203"/>
      <c r="F47" s="203"/>
      <c r="G47" s="203"/>
      <c r="H47" s="204"/>
    </row>
    <row r="48" spans="1:9" s="5" customFormat="1" ht="30" customHeight="1" thickBot="1" x14ac:dyDescent="0.25">
      <c r="A48" s="88" t="s">
        <v>113</v>
      </c>
      <c r="B48" s="80"/>
      <c r="C48" s="80"/>
      <c r="D48" s="205"/>
      <c r="E48" s="206"/>
      <c r="F48" s="206"/>
      <c r="G48" s="206"/>
      <c r="H48" s="207"/>
    </row>
    <row r="49" spans="1:2" s="5" customFormat="1" ht="18" customHeight="1" x14ac:dyDescent="0.2">
      <c r="A49" s="104"/>
      <c r="B49" s="2"/>
    </row>
    <row r="50" spans="1:2" ht="18" customHeight="1" x14ac:dyDescent="0.2">
      <c r="A50" s="105"/>
      <c r="B50" s="105"/>
    </row>
    <row r="51" spans="1:2" ht="18" customHeight="1" x14ac:dyDescent="0.2">
      <c r="A51" s="105"/>
      <c r="B51" s="105"/>
    </row>
    <row r="52" spans="1:2" ht="18" customHeight="1" x14ac:dyDescent="0.2">
      <c r="A52" s="105"/>
      <c r="B52" s="105"/>
    </row>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hyperlinks>
  <printOptions horizontalCentered="1"/>
  <pageMargins left="0.19685039370078741" right="0.19685039370078741" top="0.19685039370078741" bottom="0.39370078740157483" header="0" footer="0.19685039370078741"/>
  <pageSetup paperSize="9" scale="82" orientation="portrait" r:id="rId2"/>
  <headerFooter alignWithMargins="0">
    <oddFooter>&amp;L&amp;"Arial,Italic"&amp;8Form ID:&amp;F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0505F254ED8A4E833F4217E3A501A8" ma:contentTypeVersion="8" ma:contentTypeDescription="Create a new document." ma:contentTypeScope="" ma:versionID="57370905e09541037eddb570c4afb7d8">
  <xsd:schema xmlns:xsd="http://www.w3.org/2001/XMLSchema" xmlns:xs="http://www.w3.org/2001/XMLSchema" xmlns:p="http://schemas.microsoft.com/office/2006/metadata/properties" xmlns:ns2="08a9aa9e-677d-4087-8684-0d81bb36c7b6" xmlns:ns3="420decf5-afdd-4ce0-b07b-c41cb74c88c4" targetNamespace="http://schemas.microsoft.com/office/2006/metadata/properties" ma:root="true" ma:fieldsID="f152cbb3a0650e39286b40e2b8ec9480" ns2:_="" ns3:_="">
    <xsd:import namespace="08a9aa9e-677d-4087-8684-0d81bb36c7b6"/>
    <xsd:import namespace="420decf5-afdd-4ce0-b07b-c41cb74c88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a9aa9e-677d-4087-8684-0d81bb36c7b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20decf5-afdd-4ce0-b07b-c41cb74c88c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C421E6B6-A6BE-4FDA-8853-879AFD1C0A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a9aa9e-677d-4087-8684-0d81bb36c7b6"/>
    <ds:schemaRef ds:uri="420decf5-afdd-4ce0-b07b-c41cb74c88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3.xml><?xml version="1.0" encoding="utf-8"?>
<ds:datastoreItem xmlns:ds="http://schemas.openxmlformats.org/officeDocument/2006/customXml" ds:itemID="{586D7E5E-A14D-4855-AED0-5866C280DE1D}">
  <ds:schemaRefs>
    <ds:schemaRef ds:uri="http://schemas.microsoft.com/office/2006/metadata/properties"/>
    <ds:schemaRef ds:uri="420decf5-afdd-4ce0-b07b-c41cb74c88c4"/>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 ds:uri="08a9aa9e-677d-4087-8684-0d81bb36c7b6"/>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Request for Quotation</vt:lpstr>
      <vt:lpstr>Guidance</vt:lpstr>
      <vt:lpstr>Example</vt:lpstr>
      <vt:lpstr>'Request for Quotation'!Print_Area</vt:lpstr>
    </vt:vector>
  </TitlesOfParts>
  <Company>Save the Children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RFQ Template</dc:title>
  <dc:creator>log_temp2</dc:creator>
  <cp:lastModifiedBy>Dell</cp:lastModifiedBy>
  <cp:revision/>
  <cp:lastPrinted>2019-03-26T12:26:59Z</cp:lastPrinted>
  <dcterms:created xsi:type="dcterms:W3CDTF">2008-12-04T15:04:23Z</dcterms:created>
  <dcterms:modified xsi:type="dcterms:W3CDTF">2019-03-28T13:02:12Z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0x010100B20505F254ED8A4E833F4217E3A501A8</vt:lpwstr>
  </property>
  <property fmtid="{D5CDD505-2E9C-101B-9397-08002B2CF9AE}" pid="3" name="Modified By">
    <vt:lpwstr>i:0#.w|sci\d.balidoy</vt:lpwstr>
  </property>
  <property fmtid="{D5CDD505-2E9C-101B-9397-08002B2CF9AE}" pid="4" name="Created By">
    <vt:lpwstr>i:0#.w|sci\d.balidoy</vt:lpwstr>
  </property>
</Properties>
</file>