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285" yWindow="540" windowWidth="6075" windowHeight="7605"/>
  </bookViews>
  <sheets>
    <sheet name="Request for Quotation" sheetId="1" r:id="rId1"/>
    <sheet name="Guidance" sheetId="2" state="hidden" r:id="rId2"/>
    <sheet name="Example" sheetId="6" state="hidden" r:id="rId3"/>
  </sheets>
  <definedNames>
    <definedName name="_xlnm.Print_Area" localSheetId="0">'Request for Quotation'!$A$1:$J$87</definedName>
  </definedNames>
  <calcPr calcId="144525"/>
</workbook>
</file>

<file path=xl/calcChain.xml><?xml version="1.0" encoding="utf-8"?>
<calcChain xmlns="http://schemas.openxmlformats.org/spreadsheetml/2006/main">
  <c r="A44" i="1" l="1"/>
  <c r="A45" i="1"/>
  <c r="A46" i="1"/>
  <c r="A47" i="1"/>
  <c r="A48" i="1" s="1"/>
  <c r="A49" i="1" s="1"/>
  <c r="A50" i="1" s="1"/>
  <c r="A51" i="1" s="1"/>
  <c r="A52" i="1" s="1"/>
  <c r="I21" i="1" l="1"/>
  <c r="F60" i="1" l="1"/>
  <c r="F68" i="1"/>
  <c r="G60" i="1"/>
  <c r="H60" i="1"/>
  <c r="G53" i="1"/>
  <c r="H53" i="1"/>
  <c r="F53" i="1"/>
  <c r="I22" i="1" l="1"/>
  <c r="I23" i="1"/>
  <c r="I63" i="1"/>
  <c r="I64" i="1"/>
  <c r="I65" i="1"/>
  <c r="I66" i="1"/>
  <c r="I67" i="1"/>
  <c r="I25" i="1"/>
  <c r="I26" i="1"/>
  <c r="I27" i="1"/>
  <c r="I28" i="1"/>
  <c r="I29" i="1"/>
  <c r="I30" i="1"/>
  <c r="I31" i="1"/>
  <c r="I32" i="1"/>
  <c r="I33" i="1"/>
  <c r="I34" i="1"/>
  <c r="I35" i="1"/>
  <c r="I36" i="1"/>
  <c r="I37" i="1"/>
  <c r="I38" i="1"/>
  <c r="I39" i="1"/>
  <c r="I40" i="1"/>
  <c r="I62" i="1"/>
  <c r="I55" i="1"/>
  <c r="F76" i="1"/>
  <c r="F77" i="1" s="1"/>
  <c r="G76" i="1"/>
  <c r="H76" i="1"/>
  <c r="I71" i="1"/>
  <c r="I72" i="1"/>
  <c r="I73" i="1"/>
  <c r="I74" i="1"/>
  <c r="I75" i="1"/>
  <c r="I70" i="1"/>
  <c r="I56" i="1"/>
  <c r="I59" i="1"/>
  <c r="I58" i="1"/>
  <c r="G68" i="1"/>
  <c r="H68" i="1"/>
  <c r="I24" i="1"/>
  <c r="H77" i="1" l="1"/>
  <c r="G77" i="1"/>
  <c r="I60" i="1"/>
  <c r="I53" i="1"/>
  <c r="I76" i="1"/>
  <c r="I68" i="1"/>
  <c r="I77" i="1" l="1"/>
  <c r="G34" i="6"/>
  <c r="G33" i="6"/>
  <c r="G32" i="6"/>
  <c r="G31" i="6"/>
  <c r="G30" i="6"/>
  <c r="G29" i="6"/>
  <c r="G28" i="6"/>
  <c r="G27" i="6"/>
  <c r="G26" i="6"/>
  <c r="G24" i="6"/>
  <c r="G25" i="6"/>
  <c r="G35" i="6" l="1"/>
  <c r="G39" i="6" s="1"/>
  <c r="A22" i="1"/>
  <c r="A23" i="1" s="1"/>
  <c r="A24" i="1" s="1"/>
  <c r="A25" i="1" s="1"/>
  <c r="A26" i="1" s="1"/>
  <c r="A27" i="1" s="1"/>
  <c r="A28" i="1" s="1"/>
  <c r="A29" i="1" s="1"/>
  <c r="A30" i="1" s="1"/>
  <c r="A31" i="1" s="1"/>
  <c r="A32" i="1" s="1"/>
  <c r="A33" i="1" s="1"/>
  <c r="A34" i="1" s="1"/>
  <c r="A35" i="1" s="1"/>
  <c r="A36" i="1" s="1"/>
  <c r="A37" i="1" s="1"/>
  <c r="A38" i="1" s="1"/>
  <c r="A39" i="1" s="1"/>
  <c r="A40" i="1" s="1"/>
  <c r="A41" i="1" l="1"/>
  <c r="A42" i="1" s="1"/>
  <c r="A43" i="1" s="1"/>
  <c r="A55" i="1" s="1"/>
  <c r="A56" i="1" s="1"/>
  <c r="A57" i="1" l="1"/>
  <c r="A58" i="1" s="1"/>
  <c r="A59" i="1" s="1"/>
  <c r="A62" i="1" s="1"/>
  <c r="A63" i="1" s="1"/>
  <c r="A64" i="1" s="1"/>
  <c r="A65" i="1" s="1"/>
  <c r="A66" i="1" s="1"/>
  <c r="A67" i="1" s="1"/>
  <c r="A70" i="1" s="1"/>
  <c r="A71" i="1" s="1"/>
  <c r="A72" i="1" s="1"/>
  <c r="A73" i="1" s="1"/>
  <c r="A74" i="1" s="1"/>
  <c r="A75" i="1" s="1"/>
</calcChain>
</file>

<file path=xl/sharedStrings.xml><?xml version="1.0" encoding="utf-8"?>
<sst xmlns="http://schemas.openxmlformats.org/spreadsheetml/2006/main" count="321" uniqueCount="261">
  <si>
    <t>SAVE THE CHILDREN</t>
  </si>
  <si>
    <t>REQUEST FOR QUOTATION</t>
  </si>
  <si>
    <t>Date RFQ sent out:</t>
  </si>
  <si>
    <t>Date quotation due back:</t>
  </si>
  <si>
    <t xml:space="preserve">RETURN QUOTATION TO:   SAVE THE CHILDREN </t>
  </si>
  <si>
    <t>Contact
name</t>
  </si>
  <si>
    <t xml:space="preserve">Contact
name </t>
  </si>
  <si>
    <t>E-mail</t>
  </si>
  <si>
    <t>Date items required by:</t>
  </si>
  <si>
    <t>Delivery address:</t>
  </si>
  <si>
    <t>Delivery method (if applicable):</t>
  </si>
  <si>
    <t xml:space="preserve">Payment terms: </t>
  </si>
  <si>
    <t>For supplier to fill in:</t>
  </si>
  <si>
    <t xml:space="preserve">Line item no. </t>
  </si>
  <si>
    <r>
      <t xml:space="preserve">Description of Goods / Services
</t>
    </r>
    <r>
      <rPr>
        <sz val="8"/>
        <rFont val="Arial"/>
        <family val="2"/>
      </rPr>
      <t>(add attachment for technical specification if very detailed)</t>
    </r>
  </si>
  <si>
    <t xml:space="preserve">Quantity required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</si>
  <si>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</si>
  <si>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</si>
  <si>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</si>
  <si>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</si>
  <si>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</si>
  <si>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</si>
  <si>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</si>
  <si>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</si>
  <si>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</si>
  <si>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</si>
  <si>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</si>
  <si>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Form Guidance</t>
  </si>
  <si>
    <t>Header</t>
  </si>
  <si>
    <t>Explanation</t>
  </si>
  <si>
    <t>Date RFQ sent out</t>
  </si>
  <si>
    <t xml:space="preserve">Date RFQs sent / given to prospective bidders </t>
  </si>
  <si>
    <t>Date quotation due back</t>
  </si>
  <si>
    <t xml:space="preserve">Advise the suppliers here of the date that you expect them to submit quotes by. This should include enough time for them to complete it. </t>
  </si>
  <si>
    <t>Procurement person responsible</t>
  </si>
  <si>
    <t>Supplier</t>
  </si>
  <si>
    <t>Fill out the supplier name that you are giving this copy of the RFQ to</t>
  </si>
  <si>
    <t>Supplier contact details</t>
  </si>
  <si>
    <t>The supplier can fill out their own contact details</t>
  </si>
  <si>
    <t>Return quotation to</t>
  </si>
  <si>
    <t>Date items required by</t>
  </si>
  <si>
    <t xml:space="preserve">Inform the supplier of the delivery deadline for the items being quoted for </t>
  </si>
  <si>
    <t>Delivery address</t>
  </si>
  <si>
    <t>Indicate here where the supplier will have to deliver the items (if appropriate) if they win the bid</t>
  </si>
  <si>
    <t xml:space="preserve">Delivery method </t>
  </si>
  <si>
    <t>If applicable, the supplier can be advised how the items should be freighted</t>
  </si>
  <si>
    <t>Payment terms</t>
  </si>
  <si>
    <t>Line item</t>
  </si>
  <si>
    <t>Line item of the goods</t>
  </si>
  <si>
    <t>Description of Goods / Services</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</si>
  <si>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</si>
  <si>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Unit</t>
  </si>
  <si>
    <t>Quantity required</t>
  </si>
  <si>
    <t>Number of units required</t>
  </si>
  <si>
    <t>Leave blank for supplier to put their price per unit in</t>
  </si>
  <si>
    <t>Total price</t>
  </si>
  <si>
    <t>Leave blank for supplier to put their total price</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</si>
  <si>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</si>
  <si>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</si>
  <si>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</si>
  <si>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</si>
  <si>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 xml:space="preserve">The Request for Quotation is a form that is given to suppliers to ask them to provide price and other required information to bid to supply the goods and services required by Save the Children. 
Clear information on the specifcation and other requirements should be provided to the suppliers to enable them to quote. It is not critical for suppliers to use this form, however it can be useful in many circumstances. </t>
  </si>
  <si>
    <t xml:space="preserve">PR no. </t>
  </si>
  <si>
    <t>Reference to original procurement request number. Multiple numbers can be listed here if the procurement has beene consolidated</t>
  </si>
  <si>
    <t>List here the person who is managing the procurement, so that if quotes are returned to Reception, they know who to give them to</t>
  </si>
  <si>
    <t>Complete the details of where the suppliers should send / hand in their quotations</t>
  </si>
  <si>
    <t xml:space="preserve">Instruct the supplier of the payment terms that you will be using for this order. Please note SC policy does not allow advance payments unless in exceptional circumstances. </t>
  </si>
  <si>
    <t>Standard unit of distribution, ie. Kit, piece, book, roll, box, packet of 100g, tablet, bottle, jar vial etc</t>
  </si>
  <si>
    <t>The Procurement Team should write here any additional questions that they would like the suppliers to answer to show that they provide value for money. The criteria of purchase that the programme have written on the PR can be used to draft these questions. For example: 
 - How long is the quote valid for?
 - What goods are in stock?
 - What quality standards are used?</t>
  </si>
  <si>
    <t>Supplier confirmation of offer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</si>
  <si>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</si>
  <si>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</si>
  <si>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</si>
  <si>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</si>
  <si>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PR/JAC/2012/004</t>
  </si>
  <si>
    <t>PR/JAC/2012/006</t>
  </si>
  <si>
    <t>Procurement person responsible:</t>
  </si>
  <si>
    <t>G. Philora</t>
  </si>
  <si>
    <t>SUPPLIER NAME:  Stationary Express</t>
  </si>
  <si>
    <t>Mr. Laplune</t>
  </si>
  <si>
    <t>gurmeet.philora@savethechildren.org</t>
  </si>
  <si>
    <t>Phone</t>
  </si>
  <si>
    <t>+509 0000000</t>
  </si>
  <si>
    <t>Fax</t>
  </si>
  <si>
    <t>+509 0000001</t>
  </si>
  <si>
    <t>Mobile</t>
  </si>
  <si>
    <t>+509 0000002</t>
  </si>
  <si>
    <t>Address</t>
  </si>
  <si>
    <t>Building no. 1, Jacmel</t>
  </si>
  <si>
    <t>Building no. 1 Jacmel</t>
  </si>
  <si>
    <t>Sea &amp; inland transport</t>
  </si>
  <si>
    <t>Payment terms:</t>
  </si>
  <si>
    <t>30 days</t>
  </si>
  <si>
    <t>Unit / Form</t>
  </si>
  <si>
    <t xml:space="preserve">Currency </t>
  </si>
  <si>
    <t>Book, exercise, A4</t>
  </si>
  <si>
    <t>pce</t>
  </si>
  <si>
    <t>Pen, ballpoint, blue</t>
  </si>
  <si>
    <t>box of 20</t>
  </si>
  <si>
    <t>Flipchart paper</t>
  </si>
  <si>
    <t>pad</t>
  </si>
  <si>
    <t>Paper A4</t>
  </si>
  <si>
    <t>ream</t>
  </si>
  <si>
    <t>Notepad, A5</t>
  </si>
  <si>
    <t>Paper clips</t>
  </si>
  <si>
    <t>box</t>
  </si>
  <si>
    <t>[2] Packed weights &amp; dimensions of goods</t>
  </si>
  <si>
    <t>[3] Alternatives for any goods not able to supply</t>
  </si>
  <si>
    <t>[4] Provide samples of paper quality</t>
  </si>
  <si>
    <t xml:space="preserve">Supplier confirmation of offer </t>
  </si>
  <si>
    <t>Supplier stamp</t>
  </si>
  <si>
    <t>Name</t>
  </si>
  <si>
    <t>Title</t>
  </si>
  <si>
    <t>Signature</t>
  </si>
  <si>
    <t>Tax:</t>
  </si>
  <si>
    <t>Essential criteria for bidders:</t>
  </si>
  <si>
    <t>RFQ Reference Number:</t>
  </si>
  <si>
    <t>RFQ Title:</t>
  </si>
  <si>
    <t>Quantity</t>
  </si>
  <si>
    <t>U/M</t>
  </si>
  <si>
    <t>RET Germany</t>
  </si>
  <si>
    <t>Date Quotation Due Back:</t>
  </si>
  <si>
    <t>Date RFQ Sent Out:</t>
  </si>
  <si>
    <t>Unit Cost</t>
  </si>
  <si>
    <t>Total Cost</t>
  </si>
  <si>
    <t>Approved By:</t>
  </si>
  <si>
    <t>Country Director</t>
  </si>
  <si>
    <t>Mohammad Hussain Raufi</t>
  </si>
  <si>
    <t>THIS IS NOT A PURCHASE ORDER.</t>
  </si>
  <si>
    <t>RET Germany - Afghanistan</t>
  </si>
  <si>
    <t>The RET Germany “herein after RET” is an independent, impartial, non-partisan organization, with no religious or political affiliation. At the RET, we are committed to assisting to meet the community’s needs, such as Protection, Education, Legal assistance, Basic healthcare, CWC, Livelihoods, Camp Management, WASH, and NFI delivery in the broadest sense, of Young people made vulnerable since 2006 working in the sector of post-primary education.</t>
  </si>
  <si>
    <t>Tax shall be included in the total price of enlisted items as per the AFG taxation law.</t>
  </si>
  <si>
    <t>Contract Duration:</t>
  </si>
  <si>
    <t>Grand Total</t>
  </si>
  <si>
    <t>Appendix A</t>
  </si>
  <si>
    <t>Quotation in USD</t>
  </si>
  <si>
    <t>Date Goods/Services required by:</t>
  </si>
  <si>
    <t>Specification Required</t>
  </si>
  <si>
    <t xml:space="preserve">Delivery Date </t>
  </si>
  <si>
    <t>Piece</t>
  </si>
  <si>
    <t>SBT Startup Toolkits/Items will be required based on requirement of RET Germany through official Purchase order from (Jul to Dec 2019)</t>
  </si>
  <si>
    <t>Transportation Cost</t>
  </si>
  <si>
    <t>Tax</t>
  </si>
  <si>
    <t>Interested companies should have previous experience in provision of goods/services for international organizations INGOs, National NGOs and non-governmental organizations.</t>
  </si>
  <si>
    <t>Printer EPSON</t>
  </si>
  <si>
    <t>Sewing Machine</t>
  </si>
  <si>
    <t>Sewing Machine Table/Stand</t>
  </si>
  <si>
    <t>Sewing Machine Motor</t>
  </si>
  <si>
    <t>Electronic Iron</t>
  </si>
  <si>
    <t>Gas ballon</t>
  </si>
  <si>
    <t>Scissor</t>
  </si>
  <si>
    <t>Electronic Saw</t>
  </si>
  <si>
    <t>Electronic Planer</t>
  </si>
  <si>
    <t>Claw Hammer</t>
  </si>
  <si>
    <t>Drill</t>
  </si>
  <si>
    <t>Anvil</t>
  </si>
  <si>
    <t>Hammer</t>
  </si>
  <si>
    <t>Pliers</t>
  </si>
  <si>
    <t>Leather Sewing Machine</t>
  </si>
  <si>
    <t xml:space="preserve">Chair </t>
  </si>
  <si>
    <t>Mirror</t>
  </si>
  <si>
    <t>Ladies Facial Hair Remover</t>
  </si>
  <si>
    <t>Refrigerator (100 Lit)</t>
  </si>
  <si>
    <t>Meat Machine</t>
  </si>
  <si>
    <t>Digital Scale</t>
  </si>
  <si>
    <t xml:space="preserve">Hair Cutting Scissor </t>
  </si>
  <si>
    <t>Hair Brush</t>
  </si>
  <si>
    <t>Shaving Machine</t>
  </si>
  <si>
    <t>Arc Welding Machine</t>
  </si>
  <si>
    <t>Hot air gunwelding stations</t>
  </si>
  <si>
    <t>Heat Gun</t>
  </si>
  <si>
    <t>Power Supply</t>
  </si>
  <si>
    <t xml:space="preserve">Mechanic tool kits </t>
  </si>
  <si>
    <t>2 Ton Floor Jack</t>
  </si>
  <si>
    <t xml:space="preserve">Air Machine </t>
  </si>
  <si>
    <t>Tool kit for Puncherman</t>
  </si>
  <si>
    <t>Tiger Generator</t>
  </si>
  <si>
    <t>Mini Air Compresor</t>
  </si>
  <si>
    <t>EPSON L-210  EcoTank  Multifunction 3 in 1 Printer, Printing Type and Technology :Color inkjet, Scanner: Flatbed or equivalent</t>
  </si>
  <si>
    <t>Butter Fly Made in China Original or Zenith Sewing Made in India High Quality Or equivalent</t>
  </si>
  <si>
    <t>Sewing Machine Folding Table/Stand, Material: Cast Iron, Wood</t>
  </si>
  <si>
    <t>Sewing Machine Motor with Accelerator, 6500 RPM Q_shring</t>
  </si>
  <si>
    <t>Golden soleplate national automatic electric dry Iron Made in Japan with 3 years warranty</t>
  </si>
  <si>
    <t xml:space="preserve">5 KG IRANI with required accessories </t>
  </si>
  <si>
    <t>12 Number German Style Light Weight Scissor, Size: 12.5 inch</t>
  </si>
  <si>
    <t>190 mm compact TTC-190</t>
  </si>
  <si>
    <t>710W Electric Planer Wood Working Machine Model 9211 Ronex or Equivilant</t>
  </si>
  <si>
    <t>Wooden Handle, 12 inch</t>
  </si>
  <si>
    <t>20-Volt Max 3/8-in Cordless Drill with Charger</t>
  </si>
  <si>
    <t>Antique cobbers cast Iron shoe form in metal stand</t>
  </si>
  <si>
    <t xml:space="preserve">Vintage cobbler hammer </t>
  </si>
  <si>
    <t>Cobbler pincer 8"</t>
  </si>
  <si>
    <t>Cobbler Shoe Repair Machine Dual Cotton Nylon</t>
  </si>
  <si>
    <t>2m*1m (2 meter square) with wooden frame</t>
  </si>
  <si>
    <t>Electric Women's Beauty Epilator Facial Threading Hair Removal Shaver</t>
  </si>
  <si>
    <t>General 1142 Single-door with 2 shelves Direct AC power</t>
  </si>
  <si>
    <t>Digital Weight Scale with Price Computing capability for Food and Meat capacity 50 KG and chargeable</t>
  </si>
  <si>
    <t>Hair Cutting Scissor, size 6", stainless steel</t>
  </si>
  <si>
    <t>Detangler Hair Brushes - Wet Dry Shower Hairbrush Comb Soft Bristles Massage Scalp</t>
  </si>
  <si>
    <t>Wahl Clipper Chrome Pro Hair Clipper, Haircut Kit</t>
  </si>
  <si>
    <t>Arc Welding Machine,1 KW,  Water proof</t>
  </si>
  <si>
    <t>898D Hot air gun welding Stations two-in-one 
Digital Mobile Phone Maintenance Tool</t>
  </si>
  <si>
    <t>GORDAK 952 SMD Hot Air Rework Solder Desoldering Station Heat Gun + Electric Soldering Iron For IC Desoldering BGA Motherboard</t>
  </si>
  <si>
    <t>JinMa tools for Car Workshop mechanic with 82 Pcs</t>
  </si>
  <si>
    <t>2 Ton Floor Jack Shop Jack Portable Car Jack Folding Hydraulic Floor Jack 12" Lift</t>
  </si>
  <si>
    <t>Accumulator Nitrogen filling machine 30 mpa</t>
  </si>
  <si>
    <t>JinMa tools for puncher man with 49 Pcs Socket Tools</t>
  </si>
  <si>
    <t>Tiger small generator 5_7 KW (380*315*325mm) Size</t>
  </si>
  <si>
    <t>National_ 4 in 1 NA-176 P</t>
  </si>
  <si>
    <t>With touchup spray gun TI 140 30Mpa</t>
  </si>
  <si>
    <t>Set</t>
  </si>
  <si>
    <t>set</t>
  </si>
  <si>
    <t>Meat Grinder gear #32 with Wheel, Dynamo and Stand</t>
  </si>
  <si>
    <t>Automatic egg incubator Capacity 96 , with automatic Control mode and Egg-turning and  Humidity controlling system: Full automat &amp; Full digital with humidifier
Power: 20 W and Voltage: 220 V</t>
  </si>
  <si>
    <t>Juicer</t>
  </si>
  <si>
    <t>Lot 1: Equipment and Tools</t>
  </si>
  <si>
    <t>Total of Lot 1: Equipment and Tools</t>
  </si>
  <si>
    <t>Total of Lot 3 Beauty Parlor/Barber</t>
  </si>
  <si>
    <t xml:space="preserve"> Lot 3: Beauty Parlor/Barber</t>
  </si>
  <si>
    <t>The contract is for the duration of  the six months effective from the date which the contract is signed by both parties.</t>
  </si>
  <si>
    <t>RET Germany will pay the Vendor in accordance with the payment schedule, to be stipulated in the contract, after receipt and acceptance of the required goods and Invoice within one month.</t>
  </si>
  <si>
    <t>Egg Incubator Machine (Chicken breeding machine)</t>
  </si>
  <si>
    <t>Lot 2: Electronic, Livelihood and Kitchen</t>
  </si>
  <si>
    <t>Lot 4: Tailoring Equipments</t>
  </si>
  <si>
    <t>Total of Lot 4: Tailoring Equipments</t>
  </si>
  <si>
    <t>Total of Lot 2: Electronic, Livelihood and Kitchen</t>
  </si>
  <si>
    <t>Power Supply (PS 1502) for mobile repairing</t>
  </si>
  <si>
    <t xml:space="preserve">Address to Submit RFQ: RET Germany - Kabul               
House # 94 in front of Masjid Jami Haji Ghulam Farooq Deh Afghanani , Street # 8 Taimini Road, Behind Azizi Star Tower, Kolola Pushta, PD4, Kabul Province, AFGHANISTAN
Phone: +93 (0) 20 221 4690
Email Address: afg-logistics@theret.org </t>
  </si>
  <si>
    <t>23 June, 2019</t>
  </si>
  <si>
    <t>Kunduz Project</t>
  </si>
  <si>
    <t>Procurement of SBT Startup Toolkits for RET Germany Kunduz Project</t>
  </si>
  <si>
    <t>RET/GER/AFG/017/2019</t>
  </si>
  <si>
    <r>
      <rPr>
        <b/>
        <sz val="10"/>
        <rFont val="Arial"/>
        <family val="2"/>
      </rPr>
      <t>Submission Guidelines:</t>
    </r>
    <r>
      <rPr>
        <sz val="10"/>
        <rFont val="Arial"/>
        <family val="2"/>
      </rPr>
      <t xml:space="preserve">
Quotations must be delivered in a sealed envelope before the deadline at </t>
    </r>
    <r>
      <rPr>
        <sz val="10"/>
        <color theme="9"/>
        <rFont val="Arial"/>
        <family val="2"/>
      </rPr>
      <t>01:00 PM 04 July 2019.</t>
    </r>
    <r>
      <rPr>
        <sz val="10"/>
        <rFont val="Arial"/>
        <family val="2"/>
      </rPr>
      <t xml:space="preserve"> RET reserves the right to select/reject the quotes as per the organization rules and regulations, but may not provide any written or verbal justifications/ explanations to the company in part or in full.</t>
    </r>
  </si>
  <si>
    <t>Wheel Barrow for Hand Seller</t>
  </si>
  <si>
    <t>Material Made: Steel, Capacity: 100-200 KG Wheel Type: one wheel with Tube and Tyre</t>
  </si>
  <si>
    <t>Umbrella (Medium size)</t>
  </si>
  <si>
    <t>Medium sized Umbrella, made of Nylon, with open and closing capability and Stand.</t>
  </si>
  <si>
    <t>Electrical scale</t>
  </si>
  <si>
    <t>Laptop Dell Second Hand</t>
  </si>
  <si>
    <t>Laptop Dell1545(4GB RAM, 320 GB HDD, Core 2 Dou Processor)</t>
  </si>
  <si>
    <t>Wooden Table</t>
  </si>
  <si>
    <t>Table for preparing the dough and bread. Size 90 cm x 150 cm made of wood, local</t>
  </si>
  <si>
    <t>Bucket Medium size</t>
  </si>
  <si>
    <t xml:space="preserve">Bucket Medium size, plastic made with capacity of at least 30 liter Water </t>
  </si>
  <si>
    <t xml:space="preserve">Kneader Machine </t>
  </si>
  <si>
    <t xml:space="preserve">Doughing Drum made by Stainless steel.
Motor-3 HP, Spindle rotation with Heavy blades, 2 Belts driven
Capacity- 40 kg </t>
  </si>
  <si>
    <t>Water Spray Machine for Bakery</t>
  </si>
  <si>
    <t xml:space="preserve">Capacity of 3-5 Liter Water, Spray gun, Air Pressure </t>
  </si>
  <si>
    <t xml:space="preserve">Water Tank </t>
  </si>
  <si>
    <t>Water Tank with capacity of at 80 Liter</t>
  </si>
  <si>
    <t>Masonery Equipment Box</t>
  </si>
  <si>
    <t>Electronic Tools</t>
  </si>
  <si>
    <t>Electrical drill</t>
  </si>
  <si>
    <t>Hydraullic barber chair hair cutting</t>
  </si>
  <si>
    <r>
      <t xml:space="preserve">Delivery of the requested SBT Startup Toolkits/Items shall be delivered in Kabul Province to the following addresses:
</t>
    </r>
    <r>
      <rPr>
        <b/>
        <sz val="10"/>
        <rFont val="Gotham Rounded Book"/>
        <family val="3"/>
      </rPr>
      <t xml:space="preserve">Center#1: Ghazikhan Boys High School, Address: </t>
    </r>
    <r>
      <rPr>
        <sz val="10"/>
        <rFont val="Gotham Rounded Book"/>
        <family val="3"/>
      </rPr>
      <t>Sare Dawra, Kunduz City</t>
    </r>
    <r>
      <rPr>
        <b/>
        <sz val="10"/>
        <rFont val="Gotham Rounded Book"/>
        <family val="3"/>
      </rPr>
      <t xml:space="preserve">
Center#2: Sea Darak Girls High School, Address: </t>
    </r>
    <r>
      <rPr>
        <sz val="10"/>
        <rFont val="Gotham Rounded Book"/>
        <family val="3"/>
      </rPr>
      <t>Main city, University road, Kunduz City</t>
    </r>
    <r>
      <rPr>
        <b/>
        <sz val="10"/>
        <rFont val="Gotham Rounded Book"/>
        <family val="3"/>
      </rPr>
      <t xml:space="preserve">
Center#3: Zakhail Boys High School, Address: </t>
    </r>
    <r>
      <rPr>
        <sz val="10"/>
        <rFont val="Gotham Rounded Book"/>
        <family val="3"/>
      </rPr>
      <t>Main City, Zakhail Road, Kunduz City</t>
    </r>
    <r>
      <rPr>
        <b/>
        <sz val="10"/>
        <rFont val="Gotham Rounded Book"/>
        <family val="3"/>
      </rPr>
      <t xml:space="preserve">
Center#4: Basoos Girls High School, Address: </t>
    </r>
    <r>
      <rPr>
        <sz val="10"/>
        <rFont val="Gotham Rounded Book"/>
        <family val="3"/>
      </rPr>
      <t>Imam Sahib District, Kunduz Province</t>
    </r>
  </si>
  <si>
    <t>Digital Scale for vegetable weighting, capacity of 5 to 15 KG, AC or rechargeable battery. Made of steel</t>
  </si>
  <si>
    <t xml:space="preserve">Dough making Pot, with medium size made of stainless steel. Local </t>
  </si>
  <si>
    <t>Dough Making Pot</t>
  </si>
  <si>
    <t>Cordless Electronic drill, Rechargeable battery, Power: 18V, Size : Medium for Electrician use</t>
  </si>
  <si>
    <t>At least should be included with following Items:
1- Concret self leveling Screeds, for scalling and leveling floors and Walls,
2- Plumb Bob,
3- Hand trowels (Small, Medium and Large)
Wooden Float,
4- Chisel,
5- Gloves for Masory work use,
6- Measurement Tape, 5 meter,
7- Line Level,
8- Safety Helmet - Color: Yellow,
9- Line and Pins</t>
  </si>
  <si>
    <t>JinMa or equivalent, Tools for Electricians 60 PCs Package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</si>
</sst>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14809]dd/mm/yyyy;@"/>
    <numFmt numFmtId="165" formatCode="[$-14809]d\ mmmm\,\ yyyy;@"/>
  </numFmts>
  <fonts count="21"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sz val="10"/>
      <color rgb="FF212121"/>
      <name val="Gotham Rounded Book"/>
      <family val="3"/>
    </font>
    <font>
      <sz val="10"/>
      <name val="Arial"/>
      <family val="2"/>
    </font>
    <font>
      <sz val="10"/>
      <name val="Gotham Rounded Book"/>
      <family val="3"/>
    </font>
    <font>
      <b/>
      <sz val="10"/>
      <name val="Gotham Rounded Book"/>
      <family val="3"/>
    </font>
    <font>
      <sz val="10"/>
      <color theme="9"/>
      <name val="Arial"/>
      <family val="2"/>
    </font>
    <font>
      <b/>
      <sz val="9"/>
      <name val="Arial"/>
      <family val="2"/>
    </font>
  </fonts>
  <fills count="6">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s>
  <borders count="5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3" fillId="0" borderId="0" applyNumberFormat="0" applyFill="0" applyBorder="0" applyAlignment="0" applyProtection="0"/>
    <xf numFmtId="43" fontId="16" fillId="0" borderId="0" applyFont="0" applyFill="0" applyBorder="0" applyAlignment="0" applyProtection="0"/>
  </cellStyleXfs>
  <cellXfs count="258">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 fillId="2" borderId="0" xfId="0" applyFont="1" applyFill="1" applyAlignment="1">
      <alignment horizontal="lef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6" fillId="0" borderId="0" xfId="0" applyFont="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8" fillId="0" borderId="0" xfId="0" applyFont="1" applyAlignment="1">
      <alignment horizontal="right" vertical="center"/>
    </xf>
    <xf numFmtId="0" fontId="3" fillId="3" borderId="15" xfId="0" applyFont="1" applyFill="1" applyBorder="1" applyAlignment="1">
      <alignment horizontal="center" vertical="center" wrapText="1"/>
    </xf>
    <xf numFmtId="0" fontId="3" fillId="3" borderId="16" xfId="0" applyFont="1" applyFill="1" applyBorder="1" applyAlignment="1">
      <alignment vertical="center"/>
    </xf>
    <xf numFmtId="0" fontId="3"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3" fillId="3" borderId="6" xfId="0" applyFont="1" applyFill="1" applyBorder="1" applyAlignment="1">
      <alignment vertical="center"/>
    </xf>
    <xf numFmtId="0" fontId="3" fillId="3"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3" borderId="7" xfId="0" applyFont="1" applyFill="1" applyBorder="1" applyAlignment="1">
      <alignment vertical="center"/>
    </xf>
    <xf numFmtId="0" fontId="3" fillId="3" borderId="6" xfId="0" applyFont="1" applyFill="1" applyBorder="1" applyAlignment="1">
      <alignment horizontal="center" vertical="center"/>
    </xf>
    <xf numFmtId="0" fontId="9" fillId="0" borderId="0" xfId="0" applyFont="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25" xfId="0" applyFont="1" applyFill="1" applyBorder="1" applyAlignment="1">
      <alignment vertical="center"/>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3" fillId="0" borderId="4" xfId="0" applyFont="1" applyBorder="1" applyAlignment="1">
      <alignment vertical="center"/>
    </xf>
    <xf numFmtId="0" fontId="3" fillId="3" borderId="16" xfId="0" applyFont="1" applyFill="1" applyBorder="1" applyAlignment="1">
      <alignment vertical="center" wrapText="1"/>
    </xf>
    <xf numFmtId="0" fontId="0" fillId="0" borderId="0" xfId="0" applyBorder="1" applyAlignment="1">
      <alignment vertical="center" wrapText="1"/>
    </xf>
    <xf numFmtId="0" fontId="3" fillId="3" borderId="42" xfId="0" applyFont="1" applyFill="1" applyBorder="1" applyAlignment="1">
      <alignment horizontal="center" vertical="center" wrapText="1"/>
    </xf>
    <xf numFmtId="0" fontId="8" fillId="3" borderId="2" xfId="0" applyFont="1" applyFill="1" applyBorder="1" applyAlignment="1">
      <alignment horizontal="center" vertical="center"/>
    </xf>
    <xf numFmtId="0" fontId="3" fillId="3" borderId="19" xfId="0" applyFont="1" applyFill="1" applyBorder="1" applyAlignment="1">
      <alignment horizontal="left" vertical="center"/>
    </xf>
    <xf numFmtId="0" fontId="6" fillId="3" borderId="7" xfId="0" applyFont="1" applyFill="1" applyBorder="1" applyAlignment="1">
      <alignment horizontal="center" vertical="center"/>
    </xf>
    <xf numFmtId="0" fontId="10" fillId="2" borderId="0" xfId="0" applyFont="1" applyFill="1" applyAlignment="1">
      <alignment horizontal="center" vertical="center"/>
    </xf>
    <xf numFmtId="0" fontId="10" fillId="0" borderId="0" xfId="0" applyFont="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3" fillId="3" borderId="45" xfId="0" applyFont="1" applyFill="1" applyBorder="1" applyAlignment="1">
      <alignment vertical="center"/>
    </xf>
    <xf numFmtId="0" fontId="3" fillId="3" borderId="46" xfId="0" applyFont="1" applyFill="1" applyBorder="1" applyAlignment="1">
      <alignment horizontal="left" vertical="center"/>
    </xf>
    <xf numFmtId="0" fontId="3" fillId="3" borderId="47" xfId="0" applyFont="1" applyFill="1" applyBorder="1" applyAlignment="1">
      <alignment vertical="center"/>
    </xf>
    <xf numFmtId="0" fontId="6" fillId="0" borderId="5" xfId="0" applyFont="1" applyBorder="1" applyAlignment="1">
      <alignment horizontal="left" vertical="center"/>
    </xf>
    <xf numFmtId="0" fontId="3" fillId="3" borderId="9" xfId="0" applyFont="1" applyFill="1" applyBorder="1" applyAlignment="1">
      <alignment vertical="center" wrapText="1"/>
    </xf>
    <xf numFmtId="0" fontId="3" fillId="3" borderId="9" xfId="0" applyFont="1" applyFill="1" applyBorder="1" applyAlignment="1">
      <alignment vertical="center"/>
    </xf>
    <xf numFmtId="0" fontId="8" fillId="3" borderId="47" xfId="0" applyFont="1" applyFill="1" applyBorder="1" applyAlignment="1">
      <alignment vertical="center"/>
    </xf>
    <xf numFmtId="0" fontId="8" fillId="3" borderId="9" xfId="0" applyFont="1" applyFill="1" applyBorder="1" applyAlignment="1">
      <alignment vertical="center" wrapText="1"/>
    </xf>
    <xf numFmtId="0" fontId="8" fillId="3" borderId="9" xfId="0" applyFont="1" applyFill="1" applyBorder="1" applyAlignment="1">
      <alignmen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4" fillId="3" borderId="29" xfId="0" applyFont="1" applyFill="1" applyBorder="1" applyAlignment="1">
      <alignment vertical="center"/>
    </xf>
    <xf numFmtId="0" fontId="14" fillId="3" borderId="30" xfId="0" applyFont="1" applyFill="1" applyBorder="1" applyAlignment="1">
      <alignment vertical="center"/>
    </xf>
    <xf numFmtId="0" fontId="14" fillId="3" borderId="25" xfId="0" applyFont="1" applyFill="1" applyBorder="1" applyAlignment="1">
      <alignment vertical="center"/>
    </xf>
    <xf numFmtId="0" fontId="14" fillId="3" borderId="26" xfId="0" applyFont="1" applyFill="1" applyBorder="1" applyAlignment="1">
      <alignment vertical="center"/>
    </xf>
    <xf numFmtId="0" fontId="14" fillId="3" borderId="27" xfId="0" applyFont="1" applyFill="1" applyBorder="1" applyAlignment="1">
      <alignment vertical="center"/>
    </xf>
    <xf numFmtId="0" fontId="14" fillId="3" borderId="28" xfId="0" applyFont="1" applyFill="1" applyBorder="1" applyAlignment="1">
      <alignment vertical="center"/>
    </xf>
    <xf numFmtId="0" fontId="4" fillId="0" borderId="0" xfId="0" applyFont="1"/>
    <xf numFmtId="0" fontId="2"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3" xfId="0" applyBorder="1" applyAlignment="1">
      <alignment horizontal="center" vertical="center"/>
    </xf>
    <xf numFmtId="0" fontId="6" fillId="0" borderId="31"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center" vertical="center"/>
    </xf>
    <xf numFmtId="0" fontId="13" fillId="0" borderId="8" xfId="1" applyBorder="1" applyAlignment="1">
      <alignment horizontal="left" vertical="center"/>
    </xf>
    <xf numFmtId="49" fontId="6" fillId="0" borderId="8" xfId="0" applyNumberFormat="1" applyFont="1" applyBorder="1" applyAlignment="1">
      <alignment horizontal="left" vertical="center"/>
    </xf>
    <xf numFmtId="0" fontId="0" fillId="0" borderId="3" xfId="0" applyBorder="1" applyAlignment="1" applyProtection="1">
      <alignment horizontal="center" vertical="center"/>
      <protection locked="0"/>
    </xf>
    <xf numFmtId="0" fontId="10" fillId="0" borderId="0" xfId="0" applyFont="1" applyAlignment="1" applyProtection="1">
      <alignment horizontal="center" vertical="center"/>
    </xf>
    <xf numFmtId="0" fontId="1" fillId="0" borderId="0" xfId="0" applyFont="1" applyFill="1" applyAlignment="1" applyProtection="1">
      <alignment horizontal="left" vertical="center"/>
    </xf>
    <xf numFmtId="0" fontId="0" fillId="0" borderId="0" xfId="0" applyFill="1" applyAlignment="1" applyProtection="1">
      <alignment horizontal="center" vertical="center"/>
    </xf>
    <xf numFmtId="0" fontId="1" fillId="0" borderId="0" xfId="0" applyFont="1" applyFill="1" applyAlignment="1" applyProtection="1">
      <alignment horizontal="center" vertical="center"/>
    </xf>
    <xf numFmtId="0" fontId="1" fillId="0" borderId="0" xfId="0" applyFont="1" applyFill="1" applyAlignment="1" applyProtection="1">
      <alignment horizontal="right" vertical="center"/>
    </xf>
    <xf numFmtId="0" fontId="0" fillId="0" borderId="0" xfId="0" applyAlignment="1" applyProtection="1">
      <alignment horizontal="center" vertical="center"/>
    </xf>
    <xf numFmtId="0" fontId="6" fillId="0" borderId="0" xfId="0" applyFont="1" applyAlignment="1" applyProtection="1">
      <alignment horizontal="center" vertical="center"/>
    </xf>
    <xf numFmtId="0" fontId="3" fillId="3" borderId="29" xfId="0" applyFont="1" applyFill="1" applyBorder="1" applyAlignment="1" applyProtection="1">
      <alignment vertical="center"/>
    </xf>
    <xf numFmtId="0" fontId="3" fillId="3" borderId="30" xfId="0" applyFont="1" applyFill="1" applyBorder="1" applyAlignment="1" applyProtection="1">
      <alignment vertical="center"/>
    </xf>
    <xf numFmtId="0" fontId="2" fillId="0" borderId="0" xfId="0" applyFont="1" applyAlignment="1" applyProtection="1">
      <alignment horizontal="center" vertical="center"/>
    </xf>
    <xf numFmtId="0" fontId="3" fillId="3" borderId="25" xfId="0" applyFont="1" applyFill="1" applyBorder="1" applyAlignment="1" applyProtection="1">
      <alignment vertical="center"/>
    </xf>
    <xf numFmtId="0" fontId="3" fillId="3" borderId="26" xfId="0" applyFont="1" applyFill="1" applyBorder="1" applyAlignment="1" applyProtection="1">
      <alignment vertical="center"/>
    </xf>
    <xf numFmtId="0" fontId="3" fillId="3" borderId="52" xfId="0" applyFont="1" applyFill="1" applyBorder="1" applyAlignment="1" applyProtection="1">
      <alignment vertical="center"/>
    </xf>
    <xf numFmtId="0" fontId="3" fillId="3" borderId="50" xfId="0" applyFont="1" applyFill="1" applyBorder="1" applyAlignment="1" applyProtection="1">
      <alignment vertical="center"/>
    </xf>
    <xf numFmtId="0" fontId="3" fillId="0" borderId="0" xfId="0" applyFont="1" applyAlignment="1" applyProtection="1">
      <alignment horizontal="center" vertical="center"/>
    </xf>
    <xf numFmtId="0" fontId="15" fillId="0" borderId="3" xfId="0" applyFont="1" applyBorder="1" applyAlignment="1" applyProtection="1">
      <alignment horizontal="center" vertical="center" wrapText="1"/>
    </xf>
    <xf numFmtId="0" fontId="0" fillId="0" borderId="0" xfId="0" applyBorder="1" applyAlignment="1" applyProtection="1">
      <alignment horizontal="center" vertical="center"/>
    </xf>
    <xf numFmtId="0" fontId="6" fillId="0" borderId="0" xfId="0" applyFont="1" applyAlignment="1" applyProtection="1">
      <alignment vertical="center"/>
    </xf>
    <xf numFmtId="0" fontId="3" fillId="0" borderId="0" xfId="0" applyFont="1" applyAlignment="1" applyProtection="1">
      <alignment horizontal="left"/>
    </xf>
    <xf numFmtId="0" fontId="1" fillId="5" borderId="0" xfId="0" applyFont="1" applyFill="1" applyAlignment="1" applyProtection="1">
      <alignment horizontal="left" vertical="center"/>
    </xf>
    <xf numFmtId="14" fontId="6" fillId="0" borderId="51" xfId="0" applyNumberFormat="1" applyFont="1" applyBorder="1" applyAlignment="1" applyProtection="1">
      <alignment horizontal="center" vertical="center"/>
    </xf>
    <xf numFmtId="43" fontId="15" fillId="0" borderId="8" xfId="2" applyFont="1" applyBorder="1" applyAlignment="1" applyProtection="1">
      <alignment horizontal="center" vertical="center" wrapText="1"/>
      <protection locked="0"/>
    </xf>
    <xf numFmtId="43" fontId="15" fillId="0" borderId="54" xfId="2" applyFont="1" applyBorder="1" applyAlignment="1" applyProtection="1">
      <alignment horizontal="center" vertical="center" wrapText="1"/>
      <protection locked="0"/>
    </xf>
    <xf numFmtId="43" fontId="6" fillId="0" borderId="54" xfId="2"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14" fontId="17" fillId="0" borderId="3" xfId="0" applyNumberFormat="1" applyFont="1" applyFill="1" applyBorder="1" applyAlignment="1" applyProtection="1">
      <alignment horizontal="left" vertical="center" wrapText="1"/>
    </xf>
    <xf numFmtId="0" fontId="0" fillId="0" borderId="0" xfId="0" applyAlignment="1" applyProtection="1">
      <alignment horizontal="center" vertical="center"/>
    </xf>
    <xf numFmtId="0" fontId="15" fillId="0" borderId="3" xfId="2" applyNumberFormat="1" applyFont="1" applyBorder="1" applyAlignment="1" applyProtection="1">
      <alignment horizontal="center" vertical="center" wrapText="1"/>
    </xf>
    <xf numFmtId="0" fontId="15" fillId="0" borderId="3" xfId="0" applyFont="1" applyFill="1" applyBorder="1" applyAlignment="1" applyProtection="1">
      <alignment vertical="center" wrapText="1"/>
    </xf>
    <xf numFmtId="43" fontId="15" fillId="0" borderId="3" xfId="2" applyFont="1" applyBorder="1" applyAlignment="1" applyProtection="1">
      <alignment horizontal="center" vertical="center" wrapText="1"/>
      <protection locked="0"/>
    </xf>
    <xf numFmtId="43" fontId="6" fillId="0" borderId="3" xfId="2" applyFont="1" applyBorder="1" applyAlignment="1" applyProtection="1">
      <alignment horizontal="center" vertical="center"/>
      <protection locked="0"/>
    </xf>
    <xf numFmtId="0" fontId="0" fillId="0" borderId="51" xfId="0" applyBorder="1" applyAlignment="1" applyProtection="1">
      <alignment horizontal="center" vertical="center"/>
    </xf>
    <xf numFmtId="0" fontId="15" fillId="0" borderId="3" xfId="0" applyNumberFormat="1" applyFont="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vertical="center"/>
    </xf>
    <xf numFmtId="0" fontId="3" fillId="3" borderId="25" xfId="0" applyFont="1" applyFill="1" applyBorder="1" applyAlignment="1" applyProtection="1">
      <alignment horizontal="left" vertical="center"/>
    </xf>
    <xf numFmtId="0" fontId="3" fillId="3" borderId="26" xfId="0" applyFont="1" applyFill="1" applyBorder="1" applyAlignment="1" applyProtection="1">
      <alignment horizontal="left" vertical="center"/>
    </xf>
    <xf numFmtId="0" fontId="3" fillId="3" borderId="25" xfId="0" applyFont="1" applyFill="1" applyBorder="1" applyAlignment="1" applyProtection="1">
      <alignment horizontal="left" vertical="center" wrapText="1"/>
    </xf>
    <xf numFmtId="0" fontId="3" fillId="3" borderId="31" xfId="0" applyFont="1" applyFill="1" applyBorder="1" applyAlignment="1" applyProtection="1">
      <alignment horizontal="left" vertical="center" wrapText="1"/>
    </xf>
    <xf numFmtId="0" fontId="3" fillId="3" borderId="26" xfId="0" applyFont="1" applyFill="1" applyBorder="1" applyAlignment="1" applyProtection="1">
      <alignment horizontal="left" vertical="center" wrapText="1"/>
    </xf>
    <xf numFmtId="0" fontId="3" fillId="3" borderId="4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1" xfId="0" applyFont="1" applyFill="1" applyBorder="1" applyAlignment="1" applyProtection="1">
      <alignment horizontal="center" vertical="center" wrapText="1"/>
    </xf>
    <xf numFmtId="0" fontId="3" fillId="3" borderId="29"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18" fillId="0" borderId="53" xfId="0" applyFont="1" applyFill="1" applyBorder="1" applyAlignment="1" applyProtection="1">
      <alignment horizontal="center" vertical="center" wrapText="1"/>
    </xf>
    <xf numFmtId="0" fontId="1" fillId="5" borderId="0" xfId="0" applyFont="1" applyFill="1" applyAlignment="1" applyProtection="1">
      <alignment horizontal="left" vertical="center"/>
    </xf>
    <xf numFmtId="0" fontId="18"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left" vertical="center" wrapText="1"/>
    </xf>
    <xf numFmtId="0" fontId="1" fillId="5" borderId="0" xfId="0" applyFont="1" applyFill="1" applyAlignment="1" applyProtection="1">
      <alignment horizontal="center" vertical="center"/>
    </xf>
    <xf numFmtId="165" fontId="6" fillId="0" borderId="31" xfId="0" quotePrefix="1" applyNumberFormat="1" applyFont="1" applyFill="1" applyBorder="1" applyAlignment="1" applyProtection="1">
      <alignment horizontal="center" vertical="center"/>
    </xf>
    <xf numFmtId="165" fontId="6" fillId="0" borderId="26" xfId="0" quotePrefix="1" applyNumberFormat="1" applyFont="1" applyFill="1" applyBorder="1" applyAlignment="1" applyProtection="1">
      <alignment horizontal="center" vertical="center"/>
    </xf>
    <xf numFmtId="0" fontId="3" fillId="3" borderId="3" xfId="0" applyFont="1" applyFill="1" applyBorder="1" applyAlignment="1" applyProtection="1">
      <alignment horizontal="left" vertical="center" wrapText="1"/>
    </xf>
    <xf numFmtId="14" fontId="17" fillId="0" borderId="8" xfId="0" applyNumberFormat="1" applyFont="1" applyFill="1" applyBorder="1" applyAlignment="1" applyProtection="1">
      <alignment horizontal="left" vertical="center"/>
    </xf>
    <xf numFmtId="14" fontId="17" fillId="0" borderId="31" xfId="0" applyNumberFormat="1" applyFont="1" applyFill="1" applyBorder="1" applyAlignment="1" applyProtection="1">
      <alignment horizontal="left" vertical="center"/>
    </xf>
    <xf numFmtId="14" fontId="17" fillId="0" borderId="26" xfId="0" applyNumberFormat="1" applyFont="1" applyFill="1" applyBorder="1" applyAlignment="1" applyProtection="1">
      <alignment horizontal="left" vertical="center"/>
    </xf>
    <xf numFmtId="0" fontId="3" fillId="3" borderId="51" xfId="0" applyFont="1" applyFill="1" applyBorder="1" applyAlignment="1" applyProtection="1">
      <alignment horizontal="left" vertical="center"/>
    </xf>
    <xf numFmtId="0" fontId="12" fillId="3" borderId="3" xfId="0" applyFont="1" applyFill="1" applyBorder="1" applyAlignment="1" applyProtection="1">
      <alignment horizontal="center" vertical="center"/>
    </xf>
    <xf numFmtId="0" fontId="3" fillId="3" borderId="8" xfId="0" applyFont="1" applyFill="1" applyBorder="1" applyAlignment="1" applyProtection="1">
      <alignment horizontal="left" vertical="center" wrapText="1"/>
    </xf>
    <xf numFmtId="14" fontId="17" fillId="0" borderId="8" xfId="0" applyNumberFormat="1" applyFont="1" applyFill="1" applyBorder="1" applyAlignment="1" applyProtection="1">
      <alignment horizontal="left" vertical="center" wrapText="1"/>
    </xf>
    <xf numFmtId="14" fontId="17" fillId="0" borderId="31" xfId="0" applyNumberFormat="1" applyFont="1" applyFill="1" applyBorder="1" applyAlignment="1" applyProtection="1">
      <alignment horizontal="left" vertical="center" wrapText="1"/>
    </xf>
    <xf numFmtId="14" fontId="17" fillId="0" borderId="26" xfId="0" applyNumberFormat="1" applyFont="1" applyFill="1" applyBorder="1" applyAlignment="1" applyProtection="1">
      <alignment horizontal="left" vertical="center" wrapText="1"/>
    </xf>
    <xf numFmtId="14" fontId="17" fillId="0" borderId="33" xfId="0" applyNumberFormat="1" applyFont="1" applyFill="1" applyBorder="1" applyAlignment="1" applyProtection="1">
      <alignment horizontal="left" vertical="center" wrapText="1"/>
    </xf>
    <xf numFmtId="14" fontId="17" fillId="0" borderId="34" xfId="0" applyNumberFormat="1" applyFont="1" applyFill="1" applyBorder="1" applyAlignment="1" applyProtection="1">
      <alignment horizontal="left" vertical="center" wrapText="1"/>
    </xf>
    <xf numFmtId="14" fontId="17" fillId="0" borderId="50" xfId="0" applyNumberFormat="1" applyFont="1" applyFill="1" applyBorder="1" applyAlignment="1" applyProtection="1">
      <alignment horizontal="left" vertical="center" wrapText="1"/>
    </xf>
    <xf numFmtId="43" fontId="3" fillId="0" borderId="8" xfId="2" applyFont="1" applyBorder="1" applyAlignment="1" applyProtection="1">
      <alignment horizontal="center" vertical="center"/>
    </xf>
    <xf numFmtId="43" fontId="3" fillId="0" borderId="31" xfId="2" applyFont="1" applyBorder="1" applyAlignment="1" applyProtection="1">
      <alignment horizontal="center" vertical="center"/>
    </xf>
    <xf numFmtId="43" fontId="3" fillId="0" borderId="26" xfId="2" applyFont="1" applyBorder="1" applyAlignment="1" applyProtection="1">
      <alignment horizontal="center" vertical="center"/>
    </xf>
    <xf numFmtId="0" fontId="3" fillId="3" borderId="33" xfId="0" applyFont="1" applyFill="1" applyBorder="1" applyAlignment="1" applyProtection="1">
      <alignment horizontal="left" vertical="center" wrapText="1"/>
    </xf>
    <xf numFmtId="0" fontId="3" fillId="3" borderId="34" xfId="0" applyFont="1" applyFill="1" applyBorder="1" applyAlignment="1" applyProtection="1">
      <alignment horizontal="left" vertical="center" wrapText="1"/>
    </xf>
    <xf numFmtId="0" fontId="3" fillId="3" borderId="42" xfId="0" applyFont="1" applyFill="1" applyBorder="1" applyAlignment="1" applyProtection="1">
      <alignment horizontal="center" vertical="center"/>
    </xf>
    <xf numFmtId="0" fontId="3" fillId="3" borderId="55" xfId="0" applyFont="1" applyFill="1"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20" fillId="3" borderId="13"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56" xfId="0" applyFont="1" applyFill="1" applyBorder="1" applyAlignment="1" applyProtection="1">
      <alignment horizontal="center" vertical="center" wrapText="1"/>
    </xf>
    <xf numFmtId="0" fontId="6" fillId="0" borderId="33" xfId="0" applyFont="1" applyBorder="1" applyAlignment="1" applyProtection="1">
      <alignment horizontal="left" vertical="center" wrapText="1"/>
    </xf>
    <xf numFmtId="0" fontId="6" fillId="0" borderId="34" xfId="0" applyFont="1" applyBorder="1" applyAlignment="1" applyProtection="1">
      <alignment horizontal="left" vertical="center" wrapText="1"/>
    </xf>
    <xf numFmtId="0" fontId="6" fillId="0" borderId="50" xfId="0" applyFont="1" applyBorder="1" applyAlignment="1" applyProtection="1">
      <alignment horizontal="left" vertical="center" wrapText="1"/>
    </xf>
    <xf numFmtId="0" fontId="6" fillId="0" borderId="3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46" xfId="0" applyFont="1" applyBorder="1" applyAlignment="1" applyProtection="1">
      <alignment horizontal="left" vertical="center" wrapText="1"/>
    </xf>
    <xf numFmtId="0" fontId="6" fillId="0" borderId="54" xfId="0" applyFont="1" applyBorder="1" applyAlignment="1" applyProtection="1">
      <alignment horizontal="left" vertical="center" wrapText="1"/>
    </xf>
    <xf numFmtId="0" fontId="6" fillId="0" borderId="53" xfId="0" applyFont="1" applyBorder="1" applyAlignment="1" applyProtection="1">
      <alignment horizontal="left" vertical="center" wrapText="1"/>
    </xf>
    <xf numFmtId="0" fontId="6" fillId="0" borderId="30"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31" xfId="0" applyFont="1" applyBorder="1" applyAlignment="1" applyProtection="1">
      <alignment horizontal="left" vertical="center" wrapText="1"/>
    </xf>
    <xf numFmtId="0" fontId="6" fillId="0" borderId="26" xfId="0" applyFont="1" applyBorder="1" applyAlignment="1" applyProtection="1">
      <alignment horizontal="left" vertical="center" wrapText="1"/>
    </xf>
    <xf numFmtId="0" fontId="2" fillId="0" borderId="25" xfId="0" applyFont="1" applyBorder="1" applyAlignment="1" applyProtection="1">
      <alignment horizontal="left" vertical="center"/>
    </xf>
    <xf numFmtId="0" fontId="2" fillId="0" borderId="31" xfId="0" applyFont="1" applyBorder="1" applyAlignment="1" applyProtection="1">
      <alignment horizontal="left" vertical="center"/>
    </xf>
    <xf numFmtId="0" fontId="0" fillId="0" borderId="0" xfId="0" applyAlignment="1" applyProtection="1">
      <alignment horizontal="left" vertical="center"/>
    </xf>
    <xf numFmtId="0" fontId="6" fillId="0" borderId="0" xfId="0" applyFont="1" applyAlignment="1" applyProtection="1">
      <alignment horizontal="left"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Border="1" applyAlignment="1">
      <alignment horizontal="center" vertical="center" wrapText="1"/>
    </xf>
    <xf numFmtId="0" fontId="12" fillId="3" borderId="48" xfId="0" applyFont="1" applyFill="1" applyBorder="1" applyAlignment="1">
      <alignment horizontal="center" vertical="center" wrapText="1"/>
    </xf>
    <xf numFmtId="0" fontId="12" fillId="3" borderId="49" xfId="0" applyFont="1" applyFill="1" applyBorder="1" applyAlignment="1">
      <alignment horizontal="center" vertical="center"/>
    </xf>
    <xf numFmtId="0" fontId="12" fillId="3" borderId="47" xfId="0" applyFont="1" applyFill="1" applyBorder="1" applyAlignment="1">
      <alignment horizontal="center" vertical="center"/>
    </xf>
    <xf numFmtId="0" fontId="3" fillId="3" borderId="27"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8" fillId="3" borderId="19"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4" borderId="11" xfId="0" applyFont="1" applyFill="1" applyBorder="1" applyAlignment="1">
      <alignment horizontal="left" vertical="center"/>
    </xf>
    <xf numFmtId="0" fontId="6" fillId="4" borderId="20" xfId="0" applyFont="1" applyFill="1" applyBorder="1" applyAlignment="1">
      <alignment horizontal="left" vertical="center"/>
    </xf>
    <xf numFmtId="0" fontId="6" fillId="4" borderId="21" xfId="0" applyFont="1" applyFill="1" applyBorder="1" applyAlignment="1">
      <alignment horizontal="left"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13" fillId="0" borderId="8" xfId="1" applyBorder="1" applyAlignment="1">
      <alignment horizontal="left" vertical="center"/>
    </xf>
    <xf numFmtId="0" fontId="13" fillId="0" borderId="31" xfId="1" applyBorder="1" applyAlignment="1">
      <alignment horizontal="left" vertical="center"/>
    </xf>
    <xf numFmtId="0" fontId="13"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60678</xdr:colOff>
      <xdr:row>0</xdr:row>
      <xdr:rowOff>38100</xdr:rowOff>
    </xdr:from>
    <xdr:to>
      <xdr:col>1</xdr:col>
      <xdr:colOff>988219</xdr:colOff>
      <xdr:row>0</xdr:row>
      <xdr:rowOff>1104900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78" y="38100"/>
          <a:ext cx="1587147"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abSelected="1" view="pageBreakPreview" zoomScaleNormal="90" zoomScaleSheetLayoutView="100" workbookViewId="0">
      <selection activeCell="G28" sqref="G28"/>
    </sheetView>
  </sheetViews>
  <sheetFormatPr defaultColWidth="9.140625" defaultRowHeight="12.75" x14ac:dyDescent="0.2"/>
  <cols>
    <col min="1" max="1" width="9.85546875" style="120" customWidth="1"/>
    <col min="2" max="2" width="24.5703125" style="120" customWidth="1"/>
    <col min="3" max="3" width="43.5703125" style="120" customWidth="1"/>
    <col min="4" max="4" width="10.7109375" style="120" customWidth="1"/>
    <col min="5" max="5" width="8.7109375" style="120" customWidth="1"/>
    <col min="6" max="6" width="13.28515625" style="120" customWidth="1"/>
    <col min="7" max="7" width="13.42578125" style="120" customWidth="1"/>
    <col min="8" max="8" width="11.7109375" style="120" customWidth="1"/>
    <col min="9" max="9" width="12.7109375" style="120" customWidth="1"/>
    <col min="10" max="10" width="11.7109375" style="120" customWidth="1"/>
    <col min="11" max="11" width="4.7109375" style="120" customWidth="1"/>
    <col min="12" max="16384" width="9.140625" style="120"/>
  </cols>
  <sheetData>
    <row r="1" spans="1:10" ht="88.5" customHeight="1" x14ac:dyDescent="0.2">
      <c r="A1" s="149"/>
      <c r="B1" s="149"/>
      <c r="D1" s="164" t="s">
        <v>1</v>
      </c>
      <c r="E1" s="164"/>
      <c r="F1" s="164"/>
      <c r="G1" s="164"/>
      <c r="H1" s="164"/>
      <c r="I1" s="164"/>
      <c r="J1" s="164"/>
    </row>
    <row r="2" spans="1:10" s="115" customFormat="1" ht="31.5" customHeight="1" x14ac:dyDescent="0.2">
      <c r="A2" s="161" t="s">
        <v>120</v>
      </c>
      <c r="B2" s="161"/>
      <c r="C2" s="134"/>
      <c r="D2" s="164"/>
      <c r="E2" s="164"/>
      <c r="F2" s="164"/>
      <c r="G2" s="164"/>
      <c r="H2" s="164"/>
      <c r="I2" s="164"/>
      <c r="J2" s="164"/>
    </row>
    <row r="3" spans="1:10" ht="0.75" customHeight="1" x14ac:dyDescent="0.2">
      <c r="A3" s="116"/>
      <c r="B3" s="117"/>
      <c r="C3" s="117"/>
      <c r="D3" s="118"/>
      <c r="E3" s="118"/>
      <c r="F3" s="119"/>
      <c r="G3" s="119"/>
      <c r="H3" s="119"/>
      <c r="I3" s="119"/>
      <c r="J3" s="119"/>
    </row>
    <row r="4" spans="1:10" ht="79.5" customHeight="1" x14ac:dyDescent="0.2">
      <c r="A4" s="163" t="s">
        <v>130</v>
      </c>
      <c r="B4" s="163"/>
      <c r="C4" s="163"/>
      <c r="D4" s="163"/>
      <c r="E4" s="163"/>
      <c r="F4" s="163"/>
      <c r="G4" s="163"/>
      <c r="H4" s="163"/>
      <c r="I4" s="163"/>
      <c r="J4" s="163"/>
    </row>
    <row r="5" spans="1:10" x14ac:dyDescent="0.2">
      <c r="A5" s="162" t="s">
        <v>128</v>
      </c>
      <c r="B5" s="162"/>
      <c r="C5" s="162"/>
      <c r="D5" s="162"/>
      <c r="E5" s="162"/>
      <c r="F5" s="162"/>
      <c r="G5" s="162"/>
      <c r="H5" s="162"/>
      <c r="I5" s="162"/>
      <c r="J5" s="162"/>
    </row>
    <row r="6" spans="1:10" x14ac:dyDescent="0.2">
      <c r="A6" s="160" t="s">
        <v>134</v>
      </c>
      <c r="B6" s="160"/>
      <c r="C6" s="160"/>
      <c r="D6" s="160"/>
      <c r="E6" s="160"/>
      <c r="F6" s="160"/>
      <c r="G6" s="160"/>
      <c r="H6" s="160"/>
      <c r="I6" s="160"/>
      <c r="J6" s="160"/>
    </row>
    <row r="7" spans="1:10" s="121" customFormat="1" ht="16.5" customHeight="1" x14ac:dyDescent="0.2">
      <c r="A7" s="171" t="s">
        <v>122</v>
      </c>
      <c r="B7" s="171"/>
      <c r="C7" s="135" t="s">
        <v>228</v>
      </c>
      <c r="D7" s="167" t="s">
        <v>121</v>
      </c>
      <c r="E7" s="167"/>
      <c r="F7" s="167"/>
      <c r="G7" s="167"/>
      <c r="H7" s="165">
        <v>43650</v>
      </c>
      <c r="I7" s="165"/>
      <c r="J7" s="166"/>
    </row>
    <row r="8" spans="1:10" s="121" customFormat="1" ht="13.5" customHeight="1" x14ac:dyDescent="0.2">
      <c r="A8" s="172" t="s">
        <v>229</v>
      </c>
      <c r="B8" s="172"/>
      <c r="C8" s="172"/>
      <c r="D8" s="172"/>
      <c r="E8" s="172"/>
      <c r="F8" s="172"/>
      <c r="G8" s="172"/>
      <c r="H8" s="172"/>
      <c r="I8" s="172"/>
      <c r="J8" s="172"/>
    </row>
    <row r="9" spans="1:10" ht="6.75" customHeight="1" x14ac:dyDescent="0.2">
      <c r="A9" s="172"/>
      <c r="B9" s="172"/>
      <c r="C9" s="172"/>
      <c r="D9" s="172"/>
      <c r="E9" s="172"/>
      <c r="F9" s="172"/>
      <c r="G9" s="172"/>
      <c r="H9" s="172"/>
      <c r="I9" s="172"/>
      <c r="J9" s="172"/>
    </row>
    <row r="10" spans="1:10" ht="24" customHeight="1" x14ac:dyDescent="0.2">
      <c r="A10" s="158" t="s">
        <v>117</v>
      </c>
      <c r="B10" s="159"/>
      <c r="C10" s="168" t="s">
        <v>230</v>
      </c>
      <c r="D10" s="169"/>
      <c r="E10" s="169"/>
      <c r="F10" s="169"/>
      <c r="G10" s="169"/>
      <c r="H10" s="169"/>
      <c r="I10" s="169"/>
      <c r="J10" s="170"/>
    </row>
    <row r="11" spans="1:10" ht="24" customHeight="1" x14ac:dyDescent="0.2">
      <c r="A11" s="150" t="s">
        <v>116</v>
      </c>
      <c r="B11" s="151"/>
      <c r="C11" s="168" t="s">
        <v>231</v>
      </c>
      <c r="D11" s="169"/>
      <c r="E11" s="169"/>
      <c r="F11" s="169"/>
      <c r="G11" s="169"/>
      <c r="H11" s="169"/>
      <c r="I11" s="169"/>
      <c r="J11" s="170"/>
    </row>
    <row r="12" spans="1:10" s="124" customFormat="1" ht="33" customHeight="1" x14ac:dyDescent="0.2">
      <c r="A12" s="122" t="s">
        <v>136</v>
      </c>
      <c r="B12" s="123"/>
      <c r="C12" s="174" t="s">
        <v>140</v>
      </c>
      <c r="D12" s="175"/>
      <c r="E12" s="175"/>
      <c r="F12" s="175"/>
      <c r="G12" s="175"/>
      <c r="H12" s="175"/>
      <c r="I12" s="175"/>
      <c r="J12" s="176"/>
    </row>
    <row r="13" spans="1:10" s="124" customFormat="1" ht="74.25" customHeight="1" x14ac:dyDescent="0.2">
      <c r="A13" s="150" t="s">
        <v>9</v>
      </c>
      <c r="B13" s="151"/>
      <c r="C13" s="174" t="s">
        <v>254</v>
      </c>
      <c r="D13" s="175"/>
      <c r="E13" s="175"/>
      <c r="F13" s="175"/>
      <c r="G13" s="175"/>
      <c r="H13" s="175"/>
      <c r="I13" s="175"/>
      <c r="J13" s="176"/>
    </row>
    <row r="14" spans="1:10" s="124" customFormat="1" ht="28.5" customHeight="1" x14ac:dyDescent="0.2">
      <c r="A14" s="150" t="s">
        <v>132</v>
      </c>
      <c r="B14" s="151"/>
      <c r="C14" s="174" t="s">
        <v>219</v>
      </c>
      <c r="D14" s="175"/>
      <c r="E14" s="175"/>
      <c r="F14" s="175"/>
      <c r="G14" s="175"/>
      <c r="H14" s="175"/>
      <c r="I14" s="175"/>
      <c r="J14" s="176"/>
    </row>
    <row r="15" spans="1:10" ht="27.75" customHeight="1" x14ac:dyDescent="0.2">
      <c r="A15" s="125" t="s">
        <v>114</v>
      </c>
      <c r="B15" s="126"/>
      <c r="C15" s="174" t="s">
        <v>131</v>
      </c>
      <c r="D15" s="175"/>
      <c r="E15" s="175"/>
      <c r="F15" s="175"/>
      <c r="G15" s="175"/>
      <c r="H15" s="175"/>
      <c r="I15" s="175"/>
      <c r="J15" s="176"/>
    </row>
    <row r="16" spans="1:10" ht="32.25" customHeight="1" thickBot="1" x14ac:dyDescent="0.25">
      <c r="A16" s="127" t="s">
        <v>11</v>
      </c>
      <c r="B16" s="128"/>
      <c r="C16" s="177" t="s">
        <v>220</v>
      </c>
      <c r="D16" s="178"/>
      <c r="E16" s="178"/>
      <c r="F16" s="178"/>
      <c r="G16" s="178"/>
      <c r="H16" s="178"/>
      <c r="I16" s="178"/>
      <c r="J16" s="179"/>
    </row>
    <row r="17" spans="1:10" ht="23.25" customHeight="1" x14ac:dyDescent="0.2">
      <c r="A17" s="187" t="s">
        <v>13</v>
      </c>
      <c r="B17" s="155" t="s">
        <v>14</v>
      </c>
      <c r="C17" s="155" t="s">
        <v>137</v>
      </c>
      <c r="D17" s="155" t="s">
        <v>118</v>
      </c>
      <c r="E17" s="155" t="s">
        <v>119</v>
      </c>
      <c r="F17" s="185" t="s">
        <v>12</v>
      </c>
      <c r="G17" s="185"/>
      <c r="H17" s="185"/>
      <c r="I17" s="185"/>
      <c r="J17" s="186"/>
    </row>
    <row r="18" spans="1:10" s="129" customFormat="1" ht="28.5" customHeight="1" x14ac:dyDescent="0.2">
      <c r="A18" s="188"/>
      <c r="B18" s="156"/>
      <c r="C18" s="156"/>
      <c r="D18" s="156"/>
      <c r="E18" s="156"/>
      <c r="F18" s="156" t="s">
        <v>135</v>
      </c>
      <c r="G18" s="156"/>
      <c r="H18" s="156"/>
      <c r="I18" s="156"/>
      <c r="J18" s="192" t="s">
        <v>138</v>
      </c>
    </row>
    <row r="19" spans="1:10" s="129" customFormat="1" ht="27" customHeight="1" x14ac:dyDescent="0.2">
      <c r="A19" s="188"/>
      <c r="B19" s="156"/>
      <c r="C19" s="156"/>
      <c r="D19" s="156"/>
      <c r="E19" s="156"/>
      <c r="F19" s="156" t="s">
        <v>123</v>
      </c>
      <c r="G19" s="190" t="s">
        <v>141</v>
      </c>
      <c r="H19" s="156" t="s">
        <v>142</v>
      </c>
      <c r="I19" s="156" t="s">
        <v>124</v>
      </c>
      <c r="J19" s="192"/>
    </row>
    <row r="20" spans="1:10" s="129" customFormat="1" ht="27" customHeight="1" thickBot="1" x14ac:dyDescent="0.25">
      <c r="A20" s="152" t="s">
        <v>215</v>
      </c>
      <c r="B20" s="153"/>
      <c r="C20" s="154"/>
      <c r="D20" s="157"/>
      <c r="E20" s="157"/>
      <c r="F20" s="189"/>
      <c r="G20" s="191"/>
      <c r="H20" s="189"/>
      <c r="I20" s="189"/>
      <c r="J20" s="193"/>
    </row>
    <row r="21" spans="1:10" ht="42.75" customHeight="1" x14ac:dyDescent="0.2">
      <c r="A21" s="130">
        <v>1</v>
      </c>
      <c r="B21" s="143" t="s">
        <v>169</v>
      </c>
      <c r="C21" s="140" t="s">
        <v>201</v>
      </c>
      <c r="D21" s="142">
        <v>1</v>
      </c>
      <c r="E21" s="130" t="s">
        <v>210</v>
      </c>
      <c r="F21" s="137"/>
      <c r="G21" s="137"/>
      <c r="H21" s="137"/>
      <c r="I21" s="138">
        <f>F21+G21+H21</f>
        <v>0</v>
      </c>
      <c r="J21" s="139"/>
    </row>
    <row r="22" spans="1:10" ht="60" customHeight="1" x14ac:dyDescent="0.2">
      <c r="A22" s="130">
        <f>A21+1</f>
        <v>2</v>
      </c>
      <c r="B22" s="143" t="s">
        <v>170</v>
      </c>
      <c r="C22" s="140" t="s">
        <v>202</v>
      </c>
      <c r="D22" s="142">
        <v>1</v>
      </c>
      <c r="E22" s="130" t="s">
        <v>210</v>
      </c>
      <c r="F22" s="137"/>
      <c r="G22" s="137"/>
      <c r="H22" s="137"/>
      <c r="I22" s="138">
        <f t="shared" ref="I22:I23" si="0">F22+G22+H22</f>
        <v>0</v>
      </c>
      <c r="J22" s="139"/>
    </row>
    <row r="23" spans="1:10" ht="36.75" customHeight="1" x14ac:dyDescent="0.2">
      <c r="A23" s="130">
        <f>A22+1</f>
        <v>3</v>
      </c>
      <c r="B23" s="143" t="s">
        <v>171</v>
      </c>
      <c r="C23" s="140" t="s">
        <v>226</v>
      </c>
      <c r="D23" s="142">
        <v>1</v>
      </c>
      <c r="E23" s="130" t="s">
        <v>139</v>
      </c>
      <c r="F23" s="137"/>
      <c r="G23" s="137"/>
      <c r="H23" s="137"/>
      <c r="I23" s="138">
        <f t="shared" si="0"/>
        <v>0</v>
      </c>
      <c r="J23" s="114"/>
    </row>
    <row r="24" spans="1:10" ht="36.75" customHeight="1" x14ac:dyDescent="0.2">
      <c r="A24" s="130">
        <f>A23+1</f>
        <v>4</v>
      </c>
      <c r="B24" s="143" t="s">
        <v>151</v>
      </c>
      <c r="C24" s="140" t="s">
        <v>185</v>
      </c>
      <c r="D24" s="142">
        <v>1</v>
      </c>
      <c r="E24" s="130" t="s">
        <v>210</v>
      </c>
      <c r="F24" s="145"/>
      <c r="G24" s="145"/>
      <c r="H24" s="145"/>
      <c r="I24" s="145">
        <f>F24+G24+H24</f>
        <v>0</v>
      </c>
      <c r="J24" s="139"/>
    </row>
    <row r="25" spans="1:10" ht="36.75" customHeight="1" x14ac:dyDescent="0.2">
      <c r="A25" s="130">
        <f t="shared" ref="A25:A52" si="1">A24+1</f>
        <v>5</v>
      </c>
      <c r="B25" s="143" t="s">
        <v>152</v>
      </c>
      <c r="C25" s="140" t="s">
        <v>186</v>
      </c>
      <c r="D25" s="142">
        <v>1</v>
      </c>
      <c r="E25" s="130" t="s">
        <v>210</v>
      </c>
      <c r="F25" s="145"/>
      <c r="G25" s="145"/>
      <c r="H25" s="145"/>
      <c r="I25" s="145">
        <f t="shared" ref="I25:I40" si="2">F25+G25+H25</f>
        <v>0</v>
      </c>
      <c r="J25" s="139"/>
    </row>
    <row r="26" spans="1:10" ht="36.75" customHeight="1" x14ac:dyDescent="0.2">
      <c r="A26" s="130">
        <f t="shared" si="1"/>
        <v>6</v>
      </c>
      <c r="B26" s="143" t="s">
        <v>153</v>
      </c>
      <c r="C26" s="140" t="s">
        <v>187</v>
      </c>
      <c r="D26" s="142">
        <v>1</v>
      </c>
      <c r="E26" s="130" t="s">
        <v>139</v>
      </c>
      <c r="F26" s="145"/>
      <c r="G26" s="145"/>
      <c r="H26" s="145"/>
      <c r="I26" s="145">
        <f t="shared" si="2"/>
        <v>0</v>
      </c>
      <c r="J26" s="139"/>
    </row>
    <row r="27" spans="1:10" ht="36.75" customHeight="1" x14ac:dyDescent="0.2">
      <c r="A27" s="130">
        <f t="shared" si="1"/>
        <v>7</v>
      </c>
      <c r="B27" s="143" t="s">
        <v>154</v>
      </c>
      <c r="C27" s="140" t="s">
        <v>188</v>
      </c>
      <c r="D27" s="142">
        <v>1</v>
      </c>
      <c r="E27" s="130" t="s">
        <v>210</v>
      </c>
      <c r="F27" s="145"/>
      <c r="G27" s="145"/>
      <c r="H27" s="145"/>
      <c r="I27" s="145">
        <f t="shared" si="2"/>
        <v>0</v>
      </c>
      <c r="J27" s="139"/>
    </row>
    <row r="28" spans="1:10" ht="36.75" customHeight="1" x14ac:dyDescent="0.2">
      <c r="A28" s="130">
        <f t="shared" si="1"/>
        <v>8</v>
      </c>
      <c r="B28" s="143" t="s">
        <v>155</v>
      </c>
      <c r="C28" s="140" t="s">
        <v>189</v>
      </c>
      <c r="D28" s="142">
        <v>1</v>
      </c>
      <c r="E28" s="130" t="s">
        <v>139</v>
      </c>
      <c r="F28" s="145"/>
      <c r="G28" s="145"/>
      <c r="H28" s="145"/>
      <c r="I28" s="145">
        <f t="shared" si="2"/>
        <v>0</v>
      </c>
      <c r="J28" s="139"/>
    </row>
    <row r="29" spans="1:10" ht="36.75" customHeight="1" x14ac:dyDescent="0.2">
      <c r="A29" s="130">
        <f t="shared" si="1"/>
        <v>9</v>
      </c>
      <c r="B29" s="143" t="s">
        <v>156</v>
      </c>
      <c r="C29" s="140" t="s">
        <v>190</v>
      </c>
      <c r="D29" s="142">
        <v>1</v>
      </c>
      <c r="E29" s="130" t="s">
        <v>210</v>
      </c>
      <c r="F29" s="145"/>
      <c r="G29" s="145"/>
      <c r="H29" s="145"/>
      <c r="I29" s="145">
        <f t="shared" si="2"/>
        <v>0</v>
      </c>
      <c r="J29" s="139"/>
    </row>
    <row r="30" spans="1:10" ht="36.75" customHeight="1" x14ac:dyDescent="0.2">
      <c r="A30" s="130">
        <f t="shared" si="1"/>
        <v>10</v>
      </c>
      <c r="B30" s="143" t="s">
        <v>157</v>
      </c>
      <c r="C30" s="140" t="s">
        <v>191</v>
      </c>
      <c r="D30" s="142">
        <v>1</v>
      </c>
      <c r="E30" s="130" t="s">
        <v>139</v>
      </c>
      <c r="F30" s="145"/>
      <c r="G30" s="145"/>
      <c r="H30" s="145"/>
      <c r="I30" s="145">
        <f t="shared" si="2"/>
        <v>0</v>
      </c>
      <c r="J30" s="139"/>
    </row>
    <row r="31" spans="1:10" ht="36.75" customHeight="1" x14ac:dyDescent="0.2">
      <c r="A31" s="130">
        <f t="shared" si="1"/>
        <v>11</v>
      </c>
      <c r="B31" s="143" t="s">
        <v>163</v>
      </c>
      <c r="C31" s="140" t="s">
        <v>212</v>
      </c>
      <c r="D31" s="142">
        <v>1</v>
      </c>
      <c r="E31" s="130" t="s">
        <v>139</v>
      </c>
      <c r="F31" s="145"/>
      <c r="G31" s="145"/>
      <c r="H31" s="145"/>
      <c r="I31" s="145">
        <f t="shared" si="2"/>
        <v>0</v>
      </c>
      <c r="J31" s="139"/>
    </row>
    <row r="32" spans="1:10" ht="38.25" x14ac:dyDescent="0.2">
      <c r="A32" s="130">
        <f t="shared" si="1"/>
        <v>12</v>
      </c>
      <c r="B32" s="143" t="s">
        <v>164</v>
      </c>
      <c r="C32" s="140" t="s">
        <v>196</v>
      </c>
      <c r="D32" s="142">
        <v>1</v>
      </c>
      <c r="E32" s="130" t="s">
        <v>139</v>
      </c>
      <c r="F32" s="145"/>
      <c r="G32" s="145"/>
      <c r="H32" s="145"/>
      <c r="I32" s="145">
        <f t="shared" si="2"/>
        <v>0</v>
      </c>
      <c r="J32" s="139"/>
    </row>
    <row r="33" spans="1:10" ht="26.25" customHeight="1" x14ac:dyDescent="0.2">
      <c r="A33" s="130">
        <f t="shared" si="1"/>
        <v>13</v>
      </c>
      <c r="B33" s="143" t="s">
        <v>168</v>
      </c>
      <c r="C33" s="140" t="s">
        <v>200</v>
      </c>
      <c r="D33" s="142">
        <v>1</v>
      </c>
      <c r="E33" s="130" t="s">
        <v>139</v>
      </c>
      <c r="F33" s="145"/>
      <c r="G33" s="145"/>
      <c r="H33" s="145"/>
      <c r="I33" s="145">
        <f t="shared" si="2"/>
        <v>0</v>
      </c>
      <c r="J33" s="139"/>
    </row>
    <row r="34" spans="1:10" ht="34.5" customHeight="1" x14ac:dyDescent="0.2">
      <c r="A34" s="130">
        <f t="shared" si="1"/>
        <v>14</v>
      </c>
      <c r="B34" s="143" t="s">
        <v>149</v>
      </c>
      <c r="C34" s="140" t="s">
        <v>183</v>
      </c>
      <c r="D34" s="142">
        <v>1</v>
      </c>
      <c r="E34" s="130" t="s">
        <v>211</v>
      </c>
      <c r="F34" s="145"/>
      <c r="G34" s="145"/>
      <c r="H34" s="145"/>
      <c r="I34" s="145">
        <f t="shared" si="2"/>
        <v>0</v>
      </c>
      <c r="J34" s="139"/>
    </row>
    <row r="35" spans="1:10" ht="32.25" customHeight="1" x14ac:dyDescent="0.2">
      <c r="A35" s="130">
        <f t="shared" si="1"/>
        <v>15</v>
      </c>
      <c r="B35" s="143" t="s">
        <v>172</v>
      </c>
      <c r="C35" s="140" t="s">
        <v>203</v>
      </c>
      <c r="D35" s="142">
        <v>1</v>
      </c>
      <c r="E35" s="130" t="s">
        <v>139</v>
      </c>
      <c r="F35" s="145"/>
      <c r="G35" s="145"/>
      <c r="H35" s="145"/>
      <c r="I35" s="145">
        <f t="shared" si="2"/>
        <v>0</v>
      </c>
      <c r="J35" s="139"/>
    </row>
    <row r="36" spans="1:10" ht="30" customHeight="1" x14ac:dyDescent="0.2">
      <c r="A36" s="130">
        <f t="shared" si="1"/>
        <v>16</v>
      </c>
      <c r="B36" s="143" t="s">
        <v>173</v>
      </c>
      <c r="C36" s="140" t="s">
        <v>204</v>
      </c>
      <c r="D36" s="142">
        <v>1</v>
      </c>
      <c r="E36" s="130" t="s">
        <v>139</v>
      </c>
      <c r="F36" s="145"/>
      <c r="G36" s="145"/>
      <c r="H36" s="145"/>
      <c r="I36" s="145">
        <f t="shared" si="2"/>
        <v>0</v>
      </c>
      <c r="J36" s="139"/>
    </row>
    <row r="37" spans="1:10" ht="30.75" customHeight="1" x14ac:dyDescent="0.2">
      <c r="A37" s="130">
        <f t="shared" si="1"/>
        <v>17</v>
      </c>
      <c r="B37" s="143" t="s">
        <v>174</v>
      </c>
      <c r="C37" s="140" t="s">
        <v>205</v>
      </c>
      <c r="D37" s="142">
        <v>1</v>
      </c>
      <c r="E37" s="130" t="s">
        <v>139</v>
      </c>
      <c r="F37" s="145"/>
      <c r="G37" s="145"/>
      <c r="H37" s="145"/>
      <c r="I37" s="145">
        <f t="shared" si="2"/>
        <v>0</v>
      </c>
      <c r="J37" s="139"/>
    </row>
    <row r="38" spans="1:10" ht="33" customHeight="1" x14ac:dyDescent="0.2">
      <c r="A38" s="130">
        <f t="shared" si="1"/>
        <v>18</v>
      </c>
      <c r="B38" s="143" t="s">
        <v>175</v>
      </c>
      <c r="C38" s="140" t="s">
        <v>206</v>
      </c>
      <c r="D38" s="142">
        <v>1</v>
      </c>
      <c r="E38" s="130" t="s">
        <v>210</v>
      </c>
      <c r="F38" s="145"/>
      <c r="G38" s="145"/>
      <c r="H38" s="145"/>
      <c r="I38" s="145">
        <f t="shared" si="2"/>
        <v>0</v>
      </c>
      <c r="J38" s="139"/>
    </row>
    <row r="39" spans="1:10" ht="32.25" customHeight="1" x14ac:dyDescent="0.2">
      <c r="A39" s="130">
        <f t="shared" si="1"/>
        <v>19</v>
      </c>
      <c r="B39" s="143" t="s">
        <v>176</v>
      </c>
      <c r="C39" s="140" t="s">
        <v>207</v>
      </c>
      <c r="D39" s="142">
        <v>1</v>
      </c>
      <c r="E39" s="130" t="s">
        <v>139</v>
      </c>
      <c r="F39" s="145"/>
      <c r="G39" s="145"/>
      <c r="H39" s="145"/>
      <c r="I39" s="145">
        <f t="shared" si="2"/>
        <v>0</v>
      </c>
      <c r="J39" s="139"/>
    </row>
    <row r="40" spans="1:10" ht="36" customHeight="1" x14ac:dyDescent="0.2">
      <c r="A40" s="130">
        <f t="shared" si="1"/>
        <v>20</v>
      </c>
      <c r="B40" s="143" t="s">
        <v>177</v>
      </c>
      <c r="C40" s="140" t="s">
        <v>209</v>
      </c>
      <c r="D40" s="142">
        <v>1</v>
      </c>
      <c r="E40" s="130" t="s">
        <v>210</v>
      </c>
      <c r="F40" s="145"/>
      <c r="G40" s="145"/>
      <c r="H40" s="145"/>
      <c r="I40" s="145">
        <f t="shared" si="2"/>
        <v>0</v>
      </c>
      <c r="J40" s="139"/>
    </row>
    <row r="41" spans="1:10" s="148" customFormat="1" ht="37.5" customHeight="1" x14ac:dyDescent="0.2">
      <c r="A41" s="130">
        <f t="shared" si="1"/>
        <v>21</v>
      </c>
      <c r="B41" s="143" t="s">
        <v>233</v>
      </c>
      <c r="C41" s="140" t="s">
        <v>234</v>
      </c>
      <c r="D41" s="142">
        <v>1</v>
      </c>
      <c r="E41" s="130" t="s">
        <v>139</v>
      </c>
      <c r="F41" s="145"/>
      <c r="G41" s="145"/>
      <c r="H41" s="145"/>
      <c r="I41" s="145"/>
      <c r="J41" s="139"/>
    </row>
    <row r="42" spans="1:10" s="148" customFormat="1" ht="34.5" customHeight="1" x14ac:dyDescent="0.2">
      <c r="A42" s="130">
        <f t="shared" si="1"/>
        <v>22</v>
      </c>
      <c r="B42" s="143" t="s">
        <v>235</v>
      </c>
      <c r="C42" s="140" t="s">
        <v>236</v>
      </c>
      <c r="D42" s="142">
        <v>1</v>
      </c>
      <c r="E42" s="130" t="s">
        <v>139</v>
      </c>
      <c r="F42" s="145"/>
      <c r="G42" s="145"/>
      <c r="H42" s="145"/>
      <c r="I42" s="145"/>
      <c r="J42" s="139"/>
    </row>
    <row r="43" spans="1:10" s="148" customFormat="1" ht="45.75" customHeight="1" x14ac:dyDescent="0.2">
      <c r="A43" s="130">
        <f t="shared" si="1"/>
        <v>23</v>
      </c>
      <c r="B43" s="143" t="s">
        <v>237</v>
      </c>
      <c r="C43" s="140" t="s">
        <v>255</v>
      </c>
      <c r="D43" s="142">
        <v>1</v>
      </c>
      <c r="E43" s="130" t="s">
        <v>211</v>
      </c>
      <c r="F43" s="145"/>
      <c r="G43" s="145"/>
      <c r="H43" s="145"/>
      <c r="I43" s="145"/>
      <c r="J43" s="139"/>
    </row>
    <row r="44" spans="1:10" s="148" customFormat="1" ht="41.25" customHeight="1" x14ac:dyDescent="0.2">
      <c r="A44" s="130">
        <f t="shared" si="1"/>
        <v>24</v>
      </c>
      <c r="B44" s="143" t="s">
        <v>240</v>
      </c>
      <c r="C44" s="140" t="s">
        <v>241</v>
      </c>
      <c r="D44" s="142">
        <v>1</v>
      </c>
      <c r="E44" s="130" t="s">
        <v>139</v>
      </c>
      <c r="F44" s="145"/>
      <c r="G44" s="145"/>
      <c r="H44" s="145"/>
      <c r="I44" s="145"/>
      <c r="J44" s="139"/>
    </row>
    <row r="45" spans="1:10" s="148" customFormat="1" ht="42" customHeight="1" x14ac:dyDescent="0.2">
      <c r="A45" s="130">
        <f t="shared" si="1"/>
        <v>25</v>
      </c>
      <c r="B45" s="143" t="s">
        <v>257</v>
      </c>
      <c r="C45" s="140" t="s">
        <v>256</v>
      </c>
      <c r="D45" s="142">
        <v>1</v>
      </c>
      <c r="E45" s="130" t="s">
        <v>139</v>
      </c>
      <c r="F45" s="145"/>
      <c r="G45" s="145"/>
      <c r="H45" s="145"/>
      <c r="I45" s="145"/>
      <c r="J45" s="139"/>
    </row>
    <row r="46" spans="1:10" s="148" customFormat="1" ht="39" customHeight="1" x14ac:dyDescent="0.2">
      <c r="A46" s="130">
        <f t="shared" si="1"/>
        <v>26</v>
      </c>
      <c r="B46" s="143" t="s">
        <v>242</v>
      </c>
      <c r="C46" s="140" t="s">
        <v>243</v>
      </c>
      <c r="D46" s="142">
        <v>1</v>
      </c>
      <c r="E46" s="130" t="s">
        <v>139</v>
      </c>
      <c r="F46" s="145"/>
      <c r="G46" s="145"/>
      <c r="H46" s="145"/>
      <c r="I46" s="145"/>
      <c r="J46" s="139"/>
    </row>
    <row r="47" spans="1:10" s="148" customFormat="1" ht="60.75" customHeight="1" x14ac:dyDescent="0.2">
      <c r="A47" s="130">
        <f t="shared" si="1"/>
        <v>27</v>
      </c>
      <c r="B47" s="143" t="s">
        <v>244</v>
      </c>
      <c r="C47" s="140" t="s">
        <v>245</v>
      </c>
      <c r="D47" s="142">
        <v>1</v>
      </c>
      <c r="E47" s="130" t="s">
        <v>211</v>
      </c>
      <c r="F47" s="145"/>
      <c r="G47" s="145"/>
      <c r="H47" s="145"/>
      <c r="I47" s="145"/>
      <c r="J47" s="139"/>
    </row>
    <row r="48" spans="1:10" s="148" customFormat="1" ht="43.5" customHeight="1" x14ac:dyDescent="0.2">
      <c r="A48" s="130">
        <f t="shared" si="1"/>
        <v>28</v>
      </c>
      <c r="B48" s="143" t="s">
        <v>246</v>
      </c>
      <c r="C48" s="140" t="s">
        <v>247</v>
      </c>
      <c r="D48" s="142">
        <v>1</v>
      </c>
      <c r="E48" s="130" t="s">
        <v>211</v>
      </c>
      <c r="F48" s="145"/>
      <c r="G48" s="145"/>
      <c r="H48" s="145"/>
      <c r="I48" s="145"/>
      <c r="J48" s="139"/>
    </row>
    <row r="49" spans="1:10" s="148" customFormat="1" ht="36.75" customHeight="1" x14ac:dyDescent="0.2">
      <c r="A49" s="130">
        <f t="shared" si="1"/>
        <v>29</v>
      </c>
      <c r="B49" s="143" t="s">
        <v>248</v>
      </c>
      <c r="C49" s="140" t="s">
        <v>249</v>
      </c>
      <c r="D49" s="142">
        <v>1</v>
      </c>
      <c r="E49" s="130" t="s">
        <v>139</v>
      </c>
      <c r="F49" s="145"/>
      <c r="G49" s="145"/>
      <c r="H49" s="145"/>
      <c r="I49" s="145"/>
      <c r="J49" s="139"/>
    </row>
    <row r="50" spans="1:10" s="148" customFormat="1" ht="177.75" customHeight="1" x14ac:dyDescent="0.2">
      <c r="A50" s="130">
        <f t="shared" si="1"/>
        <v>30</v>
      </c>
      <c r="B50" s="143" t="s">
        <v>250</v>
      </c>
      <c r="C50" s="140" t="s">
        <v>259</v>
      </c>
      <c r="D50" s="142">
        <v>1</v>
      </c>
      <c r="E50" s="130" t="s">
        <v>210</v>
      </c>
      <c r="F50" s="145"/>
      <c r="G50" s="145"/>
      <c r="H50" s="145"/>
      <c r="I50" s="145"/>
      <c r="J50" s="139"/>
    </row>
    <row r="51" spans="1:10" s="148" customFormat="1" ht="48" customHeight="1" x14ac:dyDescent="0.2">
      <c r="A51" s="130">
        <f t="shared" si="1"/>
        <v>31</v>
      </c>
      <c r="B51" s="143" t="s">
        <v>251</v>
      </c>
      <c r="C51" s="143" t="s">
        <v>260</v>
      </c>
      <c r="D51" s="142">
        <v>1</v>
      </c>
      <c r="E51" s="130" t="s">
        <v>210</v>
      </c>
      <c r="F51" s="145"/>
      <c r="G51" s="145"/>
      <c r="H51" s="145"/>
      <c r="I51" s="145"/>
      <c r="J51" s="139"/>
    </row>
    <row r="52" spans="1:10" s="148" customFormat="1" ht="57" customHeight="1" x14ac:dyDescent="0.2">
      <c r="A52" s="130">
        <f t="shared" si="1"/>
        <v>32</v>
      </c>
      <c r="B52" s="143" t="s">
        <v>252</v>
      </c>
      <c r="C52" s="143" t="s">
        <v>258</v>
      </c>
      <c r="D52" s="142">
        <v>1</v>
      </c>
      <c r="E52" s="130" t="s">
        <v>210</v>
      </c>
      <c r="F52" s="145"/>
      <c r="G52" s="145"/>
      <c r="H52" s="145"/>
      <c r="I52" s="145"/>
      <c r="J52" s="139"/>
    </row>
    <row r="53" spans="1:10" s="141" customFormat="1" ht="45" customHeight="1" x14ac:dyDescent="0.2">
      <c r="A53" s="180" t="s">
        <v>216</v>
      </c>
      <c r="B53" s="181"/>
      <c r="C53" s="181"/>
      <c r="D53" s="181"/>
      <c r="E53" s="182"/>
      <c r="F53" s="145">
        <f>SUM(F21:F40)</f>
        <v>0</v>
      </c>
      <c r="G53" s="145">
        <f t="shared" ref="G53:I53" si="3">SUM(G21:G40)</f>
        <v>0</v>
      </c>
      <c r="H53" s="145">
        <f t="shared" si="3"/>
        <v>0</v>
      </c>
      <c r="I53" s="145">
        <f t="shared" si="3"/>
        <v>0</v>
      </c>
      <c r="J53" s="139"/>
    </row>
    <row r="54" spans="1:10" ht="34.5" customHeight="1" x14ac:dyDescent="0.2">
      <c r="A54" s="183" t="s">
        <v>222</v>
      </c>
      <c r="B54" s="184"/>
      <c r="C54" s="184"/>
      <c r="D54" s="184"/>
      <c r="E54" s="184"/>
      <c r="F54" s="184"/>
      <c r="G54" s="184"/>
      <c r="H54" s="184"/>
      <c r="I54" s="184"/>
      <c r="J54" s="184"/>
    </row>
    <row r="55" spans="1:10" ht="70.5" customHeight="1" x14ac:dyDescent="0.2">
      <c r="A55" s="130">
        <f>A52+1</f>
        <v>33</v>
      </c>
      <c r="B55" s="143" t="s">
        <v>221</v>
      </c>
      <c r="C55" s="140" t="s">
        <v>213</v>
      </c>
      <c r="D55" s="142">
        <v>1</v>
      </c>
      <c r="E55" s="130" t="s">
        <v>210</v>
      </c>
      <c r="F55" s="145"/>
      <c r="G55" s="145"/>
      <c r="H55" s="145"/>
      <c r="I55" s="145">
        <f>F55+G55+H55</f>
        <v>0</v>
      </c>
      <c r="J55" s="139"/>
    </row>
    <row r="56" spans="1:10" s="141" customFormat="1" ht="40.5" customHeight="1" x14ac:dyDescent="0.2">
      <c r="A56" s="147">
        <f>A55+1</f>
        <v>34</v>
      </c>
      <c r="B56" s="143" t="s">
        <v>144</v>
      </c>
      <c r="C56" s="140" t="s">
        <v>178</v>
      </c>
      <c r="D56" s="142">
        <v>1</v>
      </c>
      <c r="E56" s="130" t="s">
        <v>211</v>
      </c>
      <c r="F56" s="136"/>
      <c r="G56" s="136"/>
      <c r="H56" s="136"/>
      <c r="I56" s="145">
        <f>F56+G56+H56</f>
        <v>0</v>
      </c>
      <c r="J56" s="114"/>
    </row>
    <row r="57" spans="1:10" s="148" customFormat="1" ht="40.5" customHeight="1" x14ac:dyDescent="0.2">
      <c r="A57" s="147">
        <f>A56+1</f>
        <v>35</v>
      </c>
      <c r="B57" s="143" t="s">
        <v>238</v>
      </c>
      <c r="C57" s="140" t="s">
        <v>239</v>
      </c>
      <c r="D57" s="142">
        <v>1</v>
      </c>
      <c r="E57" s="130" t="s">
        <v>139</v>
      </c>
      <c r="F57" s="136"/>
      <c r="G57" s="136"/>
      <c r="H57" s="136"/>
      <c r="I57" s="145"/>
      <c r="J57" s="114"/>
    </row>
    <row r="58" spans="1:10" s="141" customFormat="1" ht="26.25" customHeight="1" x14ac:dyDescent="0.2">
      <c r="A58" s="147">
        <f t="shared" ref="A58:A59" si="4">A57+1</f>
        <v>36</v>
      </c>
      <c r="B58" s="143" t="s">
        <v>214</v>
      </c>
      <c r="C58" s="140" t="s">
        <v>208</v>
      </c>
      <c r="D58" s="142">
        <v>1</v>
      </c>
      <c r="E58" s="130" t="s">
        <v>210</v>
      </c>
      <c r="F58" s="144"/>
      <c r="G58" s="144"/>
      <c r="H58" s="144"/>
      <c r="I58" s="145">
        <f>F58+G58+H58</f>
        <v>0</v>
      </c>
      <c r="J58" s="114"/>
    </row>
    <row r="59" spans="1:10" s="141" customFormat="1" ht="26.25" customHeight="1" x14ac:dyDescent="0.2">
      <c r="A59" s="147">
        <f t="shared" si="4"/>
        <v>37</v>
      </c>
      <c r="B59" s="143" t="s">
        <v>162</v>
      </c>
      <c r="C59" s="140" t="s">
        <v>195</v>
      </c>
      <c r="D59" s="142">
        <v>1</v>
      </c>
      <c r="E59" s="130" t="s">
        <v>139</v>
      </c>
      <c r="F59" s="144"/>
      <c r="G59" s="144"/>
      <c r="H59" s="144"/>
      <c r="I59" s="145">
        <f>F59+G59+H59</f>
        <v>0</v>
      </c>
      <c r="J59" s="114"/>
    </row>
    <row r="60" spans="1:10" s="141" customFormat="1" ht="28.5" customHeight="1" x14ac:dyDescent="0.2">
      <c r="A60" s="180" t="s">
        <v>225</v>
      </c>
      <c r="B60" s="181"/>
      <c r="C60" s="181"/>
      <c r="D60" s="181"/>
      <c r="E60" s="182"/>
      <c r="F60" s="145">
        <f>SUM(F55:F59)</f>
        <v>0</v>
      </c>
      <c r="G60" s="145">
        <f t="shared" ref="G60:I60" si="5">SUM(G55:G59)</f>
        <v>0</v>
      </c>
      <c r="H60" s="145">
        <f t="shared" si="5"/>
        <v>0</v>
      </c>
      <c r="I60" s="145">
        <f t="shared" si="5"/>
        <v>0</v>
      </c>
      <c r="J60" s="139"/>
    </row>
    <row r="61" spans="1:10" s="141" customFormat="1" ht="30" customHeight="1" x14ac:dyDescent="0.2">
      <c r="A61" s="173" t="s">
        <v>218</v>
      </c>
      <c r="B61" s="153"/>
      <c r="C61" s="153"/>
      <c r="D61" s="153"/>
      <c r="E61" s="153"/>
      <c r="F61" s="153"/>
      <c r="G61" s="153"/>
      <c r="H61" s="153"/>
      <c r="I61" s="153"/>
      <c r="J61" s="154"/>
    </row>
    <row r="62" spans="1:10" s="141" customFormat="1" ht="39.75" customHeight="1" x14ac:dyDescent="0.2">
      <c r="A62" s="130">
        <f>A59+1</f>
        <v>38</v>
      </c>
      <c r="B62" s="140" t="s">
        <v>159</v>
      </c>
      <c r="C62" s="140" t="s">
        <v>253</v>
      </c>
      <c r="D62" s="142">
        <v>1</v>
      </c>
      <c r="E62" s="130" t="s">
        <v>211</v>
      </c>
      <c r="F62" s="144"/>
      <c r="G62" s="144"/>
      <c r="H62" s="144"/>
      <c r="I62" s="145">
        <f>F62+G62+H62</f>
        <v>0</v>
      </c>
      <c r="J62" s="114"/>
    </row>
    <row r="63" spans="1:10" ht="39.75" customHeight="1" x14ac:dyDescent="0.2">
      <c r="A63" s="130">
        <f>A62+1</f>
        <v>39</v>
      </c>
      <c r="B63" s="143" t="s">
        <v>160</v>
      </c>
      <c r="C63" s="140" t="s">
        <v>193</v>
      </c>
      <c r="D63" s="142">
        <v>1</v>
      </c>
      <c r="E63" s="130" t="s">
        <v>210</v>
      </c>
      <c r="F63" s="144"/>
      <c r="G63" s="144"/>
      <c r="H63" s="144"/>
      <c r="I63" s="145">
        <f t="shared" ref="I63:I67" si="6">F63+G63+H63</f>
        <v>0</v>
      </c>
      <c r="J63" s="114"/>
    </row>
    <row r="64" spans="1:10" ht="39.75" customHeight="1" x14ac:dyDescent="0.2">
      <c r="A64" s="130">
        <f t="shared" ref="A64:A67" si="7">A63+1</f>
        <v>40</v>
      </c>
      <c r="B64" s="143" t="s">
        <v>161</v>
      </c>
      <c r="C64" s="140" t="s">
        <v>194</v>
      </c>
      <c r="D64" s="142">
        <v>1</v>
      </c>
      <c r="E64" s="130" t="s">
        <v>139</v>
      </c>
      <c r="F64" s="144"/>
      <c r="G64" s="144"/>
      <c r="H64" s="144"/>
      <c r="I64" s="145">
        <f t="shared" si="6"/>
        <v>0</v>
      </c>
      <c r="J64" s="114"/>
    </row>
    <row r="65" spans="1:10" ht="39.75" customHeight="1" x14ac:dyDescent="0.2">
      <c r="A65" s="130">
        <f t="shared" si="7"/>
        <v>41</v>
      </c>
      <c r="B65" s="143" t="s">
        <v>165</v>
      </c>
      <c r="C65" s="140" t="s">
        <v>197</v>
      </c>
      <c r="D65" s="142">
        <v>1</v>
      </c>
      <c r="E65" s="130" t="s">
        <v>139</v>
      </c>
      <c r="F65" s="144"/>
      <c r="G65" s="144"/>
      <c r="H65" s="144"/>
      <c r="I65" s="145">
        <f t="shared" si="6"/>
        <v>0</v>
      </c>
      <c r="J65" s="114"/>
    </row>
    <row r="66" spans="1:10" ht="39.75" customHeight="1" x14ac:dyDescent="0.2">
      <c r="A66" s="130">
        <f t="shared" si="7"/>
        <v>42</v>
      </c>
      <c r="B66" s="143" t="s">
        <v>166</v>
      </c>
      <c r="C66" s="140" t="s">
        <v>198</v>
      </c>
      <c r="D66" s="142">
        <v>1</v>
      </c>
      <c r="E66" s="130" t="s">
        <v>139</v>
      </c>
      <c r="F66" s="144"/>
      <c r="G66" s="144"/>
      <c r="H66" s="144"/>
      <c r="I66" s="145">
        <f t="shared" si="6"/>
        <v>0</v>
      </c>
      <c r="J66" s="114"/>
    </row>
    <row r="67" spans="1:10" ht="39.75" customHeight="1" x14ac:dyDescent="0.2">
      <c r="A67" s="130">
        <f t="shared" si="7"/>
        <v>43</v>
      </c>
      <c r="B67" s="143" t="s">
        <v>167</v>
      </c>
      <c r="C67" s="140" t="s">
        <v>199</v>
      </c>
      <c r="D67" s="142">
        <v>1</v>
      </c>
      <c r="E67" s="130" t="s">
        <v>210</v>
      </c>
      <c r="F67" s="144"/>
      <c r="G67" s="144"/>
      <c r="H67" s="144"/>
      <c r="I67" s="145">
        <f t="shared" si="6"/>
        <v>0</v>
      </c>
      <c r="J67" s="114"/>
    </row>
    <row r="68" spans="1:10" s="141" customFormat="1" ht="26.25" customHeight="1" x14ac:dyDescent="0.2">
      <c r="A68" s="180" t="s">
        <v>217</v>
      </c>
      <c r="B68" s="181"/>
      <c r="C68" s="181"/>
      <c r="D68" s="181"/>
      <c r="E68" s="182"/>
      <c r="F68" s="145">
        <f>SUM(F62:F67)</f>
        <v>0</v>
      </c>
      <c r="G68" s="145">
        <f>SUM(G62:G67)</f>
        <v>0</v>
      </c>
      <c r="H68" s="145">
        <f>SUM(H62:H67)</f>
        <v>0</v>
      </c>
      <c r="I68" s="145">
        <f>SUM(I62:I67)</f>
        <v>0</v>
      </c>
      <c r="J68" s="114"/>
    </row>
    <row r="69" spans="1:10" s="141" customFormat="1" ht="27" customHeight="1" x14ac:dyDescent="0.2">
      <c r="A69" s="173" t="s">
        <v>223</v>
      </c>
      <c r="B69" s="153"/>
      <c r="C69" s="153"/>
      <c r="D69" s="153"/>
      <c r="E69" s="153"/>
      <c r="F69" s="153"/>
      <c r="G69" s="153"/>
      <c r="H69" s="153"/>
      <c r="I69" s="153"/>
      <c r="J69" s="153"/>
    </row>
    <row r="70" spans="1:10" s="141" customFormat="1" ht="52.5" customHeight="1" x14ac:dyDescent="0.2">
      <c r="A70" s="130">
        <f>A67+1</f>
        <v>44</v>
      </c>
      <c r="B70" s="143" t="s">
        <v>145</v>
      </c>
      <c r="C70" s="140" t="s">
        <v>179</v>
      </c>
      <c r="D70" s="142">
        <v>1</v>
      </c>
      <c r="E70" s="130" t="s">
        <v>210</v>
      </c>
      <c r="F70" s="144"/>
      <c r="G70" s="144"/>
      <c r="H70" s="144"/>
      <c r="I70" s="145">
        <f>F70+G70+H70</f>
        <v>0</v>
      </c>
      <c r="J70" s="114"/>
    </row>
    <row r="71" spans="1:10" s="141" customFormat="1" ht="44.25" customHeight="1" x14ac:dyDescent="0.2">
      <c r="A71" s="130">
        <f>A70+1</f>
        <v>45</v>
      </c>
      <c r="B71" s="143" t="s">
        <v>146</v>
      </c>
      <c r="C71" s="140" t="s">
        <v>180</v>
      </c>
      <c r="D71" s="142">
        <v>1</v>
      </c>
      <c r="E71" s="130" t="s">
        <v>210</v>
      </c>
      <c r="F71" s="144"/>
      <c r="G71" s="144"/>
      <c r="H71" s="144"/>
      <c r="I71" s="145">
        <f t="shared" ref="I71:I75" si="8">F71+G71+H71</f>
        <v>0</v>
      </c>
      <c r="J71" s="114"/>
    </row>
    <row r="72" spans="1:10" s="141" customFormat="1" ht="44.25" customHeight="1" x14ac:dyDescent="0.2">
      <c r="A72" s="130">
        <f t="shared" ref="A72:A75" si="9">A71+1</f>
        <v>46</v>
      </c>
      <c r="B72" s="143" t="s">
        <v>147</v>
      </c>
      <c r="C72" s="140" t="s">
        <v>181</v>
      </c>
      <c r="D72" s="142">
        <v>1</v>
      </c>
      <c r="E72" s="130" t="s">
        <v>210</v>
      </c>
      <c r="F72" s="144"/>
      <c r="G72" s="144"/>
      <c r="H72" s="144"/>
      <c r="I72" s="145">
        <f t="shared" si="8"/>
        <v>0</v>
      </c>
      <c r="J72" s="114"/>
    </row>
    <row r="73" spans="1:10" s="141" customFormat="1" ht="44.25" customHeight="1" x14ac:dyDescent="0.2">
      <c r="A73" s="130">
        <f t="shared" si="9"/>
        <v>47</v>
      </c>
      <c r="B73" s="143" t="s">
        <v>148</v>
      </c>
      <c r="C73" s="140" t="s">
        <v>182</v>
      </c>
      <c r="D73" s="142">
        <v>1</v>
      </c>
      <c r="E73" s="130" t="s">
        <v>210</v>
      </c>
      <c r="F73" s="144"/>
      <c r="G73" s="144"/>
      <c r="H73" s="144"/>
      <c r="I73" s="145">
        <f t="shared" si="8"/>
        <v>0</v>
      </c>
      <c r="J73" s="114"/>
    </row>
    <row r="74" spans="1:10" s="141" customFormat="1" ht="44.25" customHeight="1" x14ac:dyDescent="0.2">
      <c r="A74" s="130">
        <f t="shared" si="9"/>
        <v>48</v>
      </c>
      <c r="B74" s="143" t="s">
        <v>150</v>
      </c>
      <c r="C74" s="140" t="s">
        <v>184</v>
      </c>
      <c r="D74" s="142">
        <v>1</v>
      </c>
      <c r="E74" s="130" t="s">
        <v>139</v>
      </c>
      <c r="F74" s="144"/>
      <c r="G74" s="144"/>
      <c r="H74" s="144"/>
      <c r="I74" s="145">
        <f t="shared" si="8"/>
        <v>0</v>
      </c>
      <c r="J74" s="114"/>
    </row>
    <row r="75" spans="1:10" s="141" customFormat="1" ht="44.25" customHeight="1" x14ac:dyDescent="0.2">
      <c r="A75" s="130">
        <f t="shared" si="9"/>
        <v>49</v>
      </c>
      <c r="B75" s="143" t="s">
        <v>158</v>
      </c>
      <c r="C75" s="140" t="s">
        <v>192</v>
      </c>
      <c r="D75" s="142">
        <v>1</v>
      </c>
      <c r="E75" s="130" t="s">
        <v>210</v>
      </c>
      <c r="F75" s="144"/>
      <c r="G75" s="144"/>
      <c r="H75" s="144"/>
      <c r="I75" s="145">
        <f t="shared" si="8"/>
        <v>0</v>
      </c>
      <c r="J75" s="114"/>
    </row>
    <row r="76" spans="1:10" s="141" customFormat="1" ht="31.5" customHeight="1" x14ac:dyDescent="0.2">
      <c r="A76" s="180" t="s">
        <v>224</v>
      </c>
      <c r="B76" s="181"/>
      <c r="C76" s="181"/>
      <c r="D76" s="181"/>
      <c r="E76" s="182"/>
      <c r="F76" s="145">
        <f t="shared" ref="F76:H76" si="10">SUM(F70:F75)</f>
        <v>0</v>
      </c>
      <c r="G76" s="145">
        <f t="shared" si="10"/>
        <v>0</v>
      </c>
      <c r="H76" s="145">
        <f t="shared" si="10"/>
        <v>0</v>
      </c>
      <c r="I76" s="145">
        <f>SUM(I70:I75)</f>
        <v>0</v>
      </c>
      <c r="J76" s="114"/>
    </row>
    <row r="77" spans="1:10" ht="34.5" customHeight="1" x14ac:dyDescent="0.2">
      <c r="A77" s="180" t="s">
        <v>133</v>
      </c>
      <c r="B77" s="181"/>
      <c r="C77" s="181"/>
      <c r="D77" s="181"/>
      <c r="E77" s="182"/>
      <c r="F77" s="145">
        <f>F53+F68+F76+F60</f>
        <v>0</v>
      </c>
      <c r="G77" s="145">
        <f t="shared" ref="G77" si="11">G53+G68+G76+G60</f>
        <v>0</v>
      </c>
      <c r="H77" s="145">
        <f>H53+H68+H76+H60</f>
        <v>0</v>
      </c>
      <c r="I77" s="145">
        <f>I53+I68+I76+I60</f>
        <v>0</v>
      </c>
      <c r="J77" s="146"/>
    </row>
    <row r="78" spans="1:10" ht="18" customHeight="1" x14ac:dyDescent="0.2">
      <c r="A78" s="206" t="s">
        <v>115</v>
      </c>
      <c r="B78" s="207"/>
      <c r="C78" s="207"/>
      <c r="D78" s="207"/>
      <c r="E78" s="129"/>
      <c r="F78" s="129"/>
      <c r="G78" s="129"/>
      <c r="H78" s="129"/>
      <c r="I78" s="129"/>
      <c r="J78" s="131"/>
    </row>
    <row r="79" spans="1:10" s="129" customFormat="1" ht="18" customHeight="1" x14ac:dyDescent="0.2">
      <c r="A79" s="194" t="s">
        <v>143</v>
      </c>
      <c r="B79" s="195"/>
      <c r="C79" s="195"/>
      <c r="D79" s="196"/>
      <c r="E79" s="120"/>
      <c r="F79" s="120"/>
      <c r="G79" s="120"/>
      <c r="H79" s="120"/>
      <c r="I79" s="120"/>
    </row>
    <row r="80" spans="1:10" ht="18" customHeight="1" x14ac:dyDescent="0.2">
      <c r="A80" s="200"/>
      <c r="B80" s="201"/>
      <c r="C80" s="201"/>
      <c r="D80" s="202"/>
    </row>
    <row r="81" spans="1:10" ht="71.25" customHeight="1" x14ac:dyDescent="0.2">
      <c r="A81" s="203" t="s">
        <v>227</v>
      </c>
      <c r="B81" s="204"/>
      <c r="C81" s="204"/>
      <c r="D81" s="205"/>
      <c r="F81" s="133" t="s">
        <v>125</v>
      </c>
      <c r="G81" s="133"/>
      <c r="H81" s="133"/>
    </row>
    <row r="82" spans="1:10" ht="15" customHeight="1" x14ac:dyDescent="0.2">
      <c r="A82" s="194" t="s">
        <v>232</v>
      </c>
      <c r="B82" s="195"/>
      <c r="C82" s="195"/>
      <c r="D82" s="196"/>
      <c r="J82" s="132"/>
    </row>
    <row r="83" spans="1:10" ht="17.25" customHeight="1" x14ac:dyDescent="0.2">
      <c r="A83" s="197"/>
      <c r="B83" s="198"/>
      <c r="C83" s="198"/>
      <c r="D83" s="199"/>
      <c r="F83" s="209" t="s">
        <v>127</v>
      </c>
      <c r="G83" s="209"/>
      <c r="H83" s="209"/>
      <c r="I83" s="209"/>
    </row>
    <row r="84" spans="1:10" ht="18.75" customHeight="1" x14ac:dyDescent="0.2">
      <c r="A84" s="197"/>
      <c r="B84" s="198"/>
      <c r="C84" s="198"/>
      <c r="D84" s="199"/>
      <c r="F84" s="209" t="s">
        <v>126</v>
      </c>
      <c r="G84" s="209"/>
      <c r="H84" s="209"/>
      <c r="I84" s="209"/>
    </row>
    <row r="85" spans="1:10" ht="16.5" customHeight="1" x14ac:dyDescent="0.2">
      <c r="A85" s="200"/>
      <c r="B85" s="201"/>
      <c r="C85" s="201"/>
      <c r="D85" s="202"/>
      <c r="F85" s="208" t="s">
        <v>129</v>
      </c>
      <c r="G85" s="208"/>
      <c r="H85" s="208"/>
      <c r="I85" s="208"/>
    </row>
  </sheetData>
  <sheetProtection password="AE61" sheet="1" objects="1" scenarios="1"/>
  <mergeCells count="49">
    <mergeCell ref="A76:E76"/>
    <mergeCell ref="A69:J69"/>
    <mergeCell ref="A68:E68"/>
    <mergeCell ref="A82:D85"/>
    <mergeCell ref="A81:D81"/>
    <mergeCell ref="A79:D80"/>
    <mergeCell ref="A78:D78"/>
    <mergeCell ref="A77:E77"/>
    <mergeCell ref="F85:I85"/>
    <mergeCell ref="F84:I84"/>
    <mergeCell ref="F83:I83"/>
    <mergeCell ref="C11:J11"/>
    <mergeCell ref="A11:B11"/>
    <mergeCell ref="A14:B14"/>
    <mergeCell ref="F18:I18"/>
    <mergeCell ref="F17:J17"/>
    <mergeCell ref="A17:A19"/>
    <mergeCell ref="B17:B19"/>
    <mergeCell ref="F19:F20"/>
    <mergeCell ref="G19:G20"/>
    <mergeCell ref="H19:H20"/>
    <mergeCell ref="I19:I20"/>
    <mergeCell ref="J18:J20"/>
    <mergeCell ref="A61:J61"/>
    <mergeCell ref="C17:C19"/>
    <mergeCell ref="C12:J12"/>
    <mergeCell ref="C13:J13"/>
    <mergeCell ref="C14:J14"/>
    <mergeCell ref="C15:J15"/>
    <mergeCell ref="C16:J16"/>
    <mergeCell ref="A53:E53"/>
    <mergeCell ref="A54:J54"/>
    <mergeCell ref="A60:E60"/>
    <mergeCell ref="A1:B1"/>
    <mergeCell ref="A13:B13"/>
    <mergeCell ref="A20:C20"/>
    <mergeCell ref="D17:D20"/>
    <mergeCell ref="E17:E20"/>
    <mergeCell ref="A10:B10"/>
    <mergeCell ref="A6:J6"/>
    <mergeCell ref="A2:B2"/>
    <mergeCell ref="A5:J5"/>
    <mergeCell ref="A4:J4"/>
    <mergeCell ref="D1:J2"/>
    <mergeCell ref="H7:J7"/>
    <mergeCell ref="D7:G7"/>
    <mergeCell ref="C10:J10"/>
    <mergeCell ref="A7:B7"/>
    <mergeCell ref="A8:J9"/>
  </mergeCells>
  <phoneticPr fontId="0" type="noConversion"/>
  <printOptions horizontalCentered="1"/>
  <pageMargins left="0.19685039370078741" right="0.19685039370078741" top="0.19685039370078741" bottom="0.39370078740157483" header="0" footer="0.19685039370078741"/>
  <pageSetup paperSize="9" scale="62" orientation="portrait" r:id="rId1"/>
  <headerFooter alignWithMargins="0">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F14" sqref="F14"/>
    </sheetView>
  </sheetViews>
  <sheetFormatPr defaultRowHeight="12.75" x14ac:dyDescent="0.2"/>
  <cols>
    <col min="1" max="1" width="43.7109375" customWidth="1"/>
    <col min="2" max="2" width="50.140625" customWidth="1"/>
  </cols>
  <sheetData>
    <row r="1" spans="1:2" ht="15.75" x14ac:dyDescent="0.25">
      <c r="A1" s="103" t="s">
        <v>27</v>
      </c>
    </row>
    <row r="2" spans="1:2" ht="56.25" customHeight="1" x14ac:dyDescent="0.2">
      <c r="A2" s="211" t="s">
        <v>61</v>
      </c>
      <c r="B2" s="212"/>
    </row>
    <row r="4" spans="1:2" ht="16.5" thickBot="1" x14ac:dyDescent="0.3">
      <c r="A4" s="6" t="s">
        <v>28</v>
      </c>
      <c r="B4" s="6" t="s">
        <v>29</v>
      </c>
    </row>
    <row r="5" spans="1:2" ht="39" thickTop="1" x14ac:dyDescent="0.2">
      <c r="A5" s="12" t="s">
        <v>62</v>
      </c>
      <c r="B5" s="38" t="s">
        <v>63</v>
      </c>
    </row>
    <row r="6" spans="1:2" x14ac:dyDescent="0.2">
      <c r="A6" s="12" t="s">
        <v>30</v>
      </c>
      <c r="B6" s="7" t="s">
        <v>31</v>
      </c>
    </row>
    <row r="7" spans="1:2" ht="38.25" x14ac:dyDescent="0.2">
      <c r="A7" s="12" t="s">
        <v>32</v>
      </c>
      <c r="B7" s="7" t="s">
        <v>33</v>
      </c>
    </row>
    <row r="8" spans="1:2" ht="38.25" x14ac:dyDescent="0.2">
      <c r="A8" s="12" t="s">
        <v>34</v>
      </c>
      <c r="B8" s="7" t="s">
        <v>64</v>
      </c>
    </row>
    <row r="9" spans="1:2" ht="25.5" x14ac:dyDescent="0.2">
      <c r="A9" s="12" t="s">
        <v>35</v>
      </c>
      <c r="B9" s="7" t="s">
        <v>36</v>
      </c>
    </row>
    <row r="10" spans="1:2" x14ac:dyDescent="0.2">
      <c r="A10" s="12" t="s">
        <v>37</v>
      </c>
      <c r="B10" s="7" t="s">
        <v>38</v>
      </c>
    </row>
    <row r="11" spans="1:2" ht="25.5" x14ac:dyDescent="0.2">
      <c r="A11" s="12" t="s">
        <v>39</v>
      </c>
      <c r="B11" s="7" t="s">
        <v>65</v>
      </c>
    </row>
    <row r="12" spans="1:2" ht="25.5" x14ac:dyDescent="0.2">
      <c r="A12" s="12" t="s">
        <v>40</v>
      </c>
      <c r="B12" s="38" t="s">
        <v>41</v>
      </c>
    </row>
    <row r="13" spans="1:2" ht="25.5" x14ac:dyDescent="0.2">
      <c r="A13" s="12" t="s">
        <v>42</v>
      </c>
      <c r="B13" s="7" t="s">
        <v>43</v>
      </c>
    </row>
    <row r="14" spans="1:2" ht="25.5" x14ac:dyDescent="0.2">
      <c r="A14" s="12" t="s">
        <v>44</v>
      </c>
      <c r="B14" s="7" t="s">
        <v>45</v>
      </c>
    </row>
    <row r="15" spans="1:2" ht="51" x14ac:dyDescent="0.2">
      <c r="A15" s="13" t="s">
        <v>46</v>
      </c>
      <c r="B15" s="7" t="s">
        <v>66</v>
      </c>
    </row>
    <row r="16" spans="1:2" x14ac:dyDescent="0.2">
      <c r="A16" s="13" t="s">
        <v>47</v>
      </c>
      <c r="B16" s="37" t="s">
        <v>48</v>
      </c>
    </row>
    <row r="17" spans="1:2" ht="76.5" x14ac:dyDescent="0.2">
      <c r="A17" s="13" t="s">
        <v>49</v>
      </c>
      <c r="B17" s="8" t="s">
        <v>50</v>
      </c>
    </row>
    <row r="18" spans="1:2" ht="25.5" x14ac:dyDescent="0.2">
      <c r="A18" s="14" t="s">
        <v>51</v>
      </c>
      <c r="B18" s="8" t="s">
        <v>67</v>
      </c>
    </row>
    <row r="19" spans="1:2" x14ac:dyDescent="0.2">
      <c r="A19" s="14" t="s">
        <v>52</v>
      </c>
      <c r="B19" s="8" t="s">
        <v>53</v>
      </c>
    </row>
    <row r="20" spans="1:2" x14ac:dyDescent="0.2">
      <c r="A20" s="13" t="s">
        <v>16</v>
      </c>
      <c r="B20" s="8" t="s">
        <v>54</v>
      </c>
    </row>
    <row r="21" spans="1:2" x14ac:dyDescent="0.2">
      <c r="A21" s="13" t="s">
        <v>55</v>
      </c>
      <c r="B21" s="8" t="s">
        <v>56</v>
      </c>
    </row>
    <row r="22" spans="1:2" ht="25.5" x14ac:dyDescent="0.2">
      <c r="A22" s="13" t="s">
        <v>18</v>
      </c>
      <c r="B22" s="8" t="s">
        <v>57</v>
      </c>
    </row>
    <row r="23" spans="1:2" x14ac:dyDescent="0.2">
      <c r="A23" s="13" t="s">
        <v>58</v>
      </c>
      <c r="B23" s="8" t="s">
        <v>59</v>
      </c>
    </row>
    <row r="24" spans="1:2" ht="102" x14ac:dyDescent="0.2">
      <c r="A24" s="13" t="s">
        <v>60</v>
      </c>
      <c r="B24" s="37" t="s">
        <v>68</v>
      </c>
    </row>
    <row r="25" spans="1:2" ht="38.25" x14ac:dyDescent="0.2">
      <c r="A25" s="13" t="s">
        <v>69</v>
      </c>
      <c r="B25" s="37" t="s">
        <v>70</v>
      </c>
    </row>
    <row r="27" spans="1:2" ht="25.5" customHeight="1" x14ac:dyDescent="0.2">
      <c r="A27" s="210" t="s">
        <v>71</v>
      </c>
      <c r="B27" s="210"/>
    </row>
  </sheetData>
  <mergeCells count="2">
    <mergeCell ref="A27:B27"/>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90" zoomScaleNormal="90" zoomScaleSheetLayoutView="100" workbookViewId="0">
      <selection activeCell="L16" sqref="L16"/>
    </sheetView>
  </sheetViews>
  <sheetFormatPr defaultColWidth="9.140625" defaultRowHeight="12.75" x14ac:dyDescent="0.2"/>
  <cols>
    <col min="1" max="1" width="9.7109375" style="1" customWidth="1"/>
    <col min="2" max="2" width="43.42578125" style="1" customWidth="1"/>
    <col min="3" max="3" width="11.5703125" style="1" customWidth="1"/>
    <col min="4" max="4" width="12.28515625" style="1" customWidth="1"/>
    <col min="5" max="5" width="12" style="1" customWidth="1"/>
    <col min="6" max="6" width="10.85546875" style="1" customWidth="1"/>
    <col min="7" max="7" width="12" style="1" customWidth="1"/>
    <col min="8" max="9" width="12.140625" style="1" customWidth="1"/>
    <col min="10" max="10" width="4.7109375" style="1" customWidth="1"/>
    <col min="11" max="16384" width="9.140625" style="1"/>
  </cols>
  <sheetData>
    <row r="1" spans="1:11" s="57" customFormat="1" ht="36" customHeight="1" x14ac:dyDescent="0.2">
      <c r="A1" s="11" t="s">
        <v>0</v>
      </c>
      <c r="B1" s="56"/>
      <c r="C1" s="56"/>
      <c r="D1" s="44"/>
      <c r="E1" s="44"/>
      <c r="F1" s="44"/>
      <c r="G1" s="44"/>
      <c r="H1" s="43" t="s">
        <v>1</v>
      </c>
    </row>
    <row r="2" spans="1:11" ht="9.9499999999999993" customHeight="1" x14ac:dyDescent="0.2">
      <c r="A2" s="26"/>
      <c r="B2" s="27"/>
      <c r="C2" s="27"/>
      <c r="D2" s="28"/>
      <c r="E2" s="28"/>
      <c r="F2" s="28"/>
      <c r="G2" s="28"/>
      <c r="H2" s="28"/>
      <c r="I2" s="28"/>
      <c r="J2" s="105"/>
      <c r="K2" s="105"/>
    </row>
    <row r="3" spans="1:11" ht="80.25" customHeight="1" x14ac:dyDescent="0.2">
      <c r="A3" s="213" t="s">
        <v>72</v>
      </c>
      <c r="B3" s="213"/>
      <c r="C3" s="213"/>
      <c r="D3" s="213"/>
      <c r="E3" s="213"/>
      <c r="F3" s="213"/>
      <c r="G3" s="213"/>
      <c r="H3" s="213"/>
      <c r="I3" s="51"/>
      <c r="J3" s="105"/>
      <c r="K3" s="105"/>
    </row>
    <row r="4" spans="1:11" ht="9.9499999999999993" customHeight="1" thickBot="1" x14ac:dyDescent="0.25">
      <c r="A4" s="105"/>
      <c r="B4" s="105"/>
      <c r="C4" s="105"/>
      <c r="D4" s="105"/>
      <c r="E4" s="105"/>
      <c r="F4" s="105"/>
      <c r="G4" s="105"/>
      <c r="H4" s="105"/>
      <c r="I4" s="105"/>
      <c r="J4" s="105"/>
      <c r="K4" s="105"/>
    </row>
    <row r="5" spans="1:11" s="22" customFormat="1" ht="18" customHeight="1" x14ac:dyDescent="0.2">
      <c r="A5" s="214" t="s">
        <v>73</v>
      </c>
      <c r="B5" s="49" t="s">
        <v>74</v>
      </c>
      <c r="C5" s="49"/>
      <c r="D5" s="36" t="s">
        <v>2</v>
      </c>
      <c r="E5" s="77"/>
      <c r="F5" s="225">
        <v>41165</v>
      </c>
      <c r="G5" s="226"/>
      <c r="H5" s="227"/>
    </row>
    <row r="6" spans="1:11" s="22" customFormat="1" ht="18" customHeight="1" x14ac:dyDescent="0.2">
      <c r="A6" s="215"/>
      <c r="B6" s="91" t="s">
        <v>75</v>
      </c>
      <c r="C6" s="75"/>
      <c r="D6" s="45" t="s">
        <v>3</v>
      </c>
      <c r="E6" s="78"/>
      <c r="F6" s="228">
        <v>41172</v>
      </c>
      <c r="G6" s="229"/>
      <c r="H6" s="230"/>
    </row>
    <row r="7" spans="1:11" s="22" customFormat="1" ht="27" customHeight="1" thickBot="1" x14ac:dyDescent="0.25">
      <c r="A7" s="216"/>
      <c r="B7" s="76"/>
      <c r="C7" s="76"/>
      <c r="D7" s="217" t="s">
        <v>76</v>
      </c>
      <c r="E7" s="218"/>
      <c r="F7" s="231" t="s">
        <v>77</v>
      </c>
      <c r="G7" s="232"/>
      <c r="H7" s="233"/>
    </row>
    <row r="8" spans="1:11" s="22" customFormat="1" ht="9.9499999999999993" customHeight="1" thickBot="1" x14ac:dyDescent="0.25">
      <c r="B8" s="21"/>
      <c r="C8" s="21"/>
      <c r="D8" s="21"/>
    </row>
    <row r="9" spans="1:11" s="5" customFormat="1" ht="18" customHeight="1" x14ac:dyDescent="0.2">
      <c r="A9" s="39" t="s">
        <v>78</v>
      </c>
      <c r="B9" s="19"/>
      <c r="C9" s="19"/>
      <c r="D9" s="39" t="s">
        <v>4</v>
      </c>
      <c r="E9" s="19"/>
      <c r="F9" s="19"/>
      <c r="G9" s="19"/>
      <c r="H9" s="20"/>
      <c r="J9" s="107"/>
      <c r="K9" s="107"/>
    </row>
    <row r="10" spans="1:11" s="22" customFormat="1" ht="25.5" x14ac:dyDescent="0.2">
      <c r="A10" s="84" t="s">
        <v>5</v>
      </c>
      <c r="B10" s="110" t="s">
        <v>79</v>
      </c>
      <c r="C10" s="109"/>
      <c r="D10" s="81" t="s">
        <v>6</v>
      </c>
      <c r="E10" s="234" t="s">
        <v>77</v>
      </c>
      <c r="F10" s="235"/>
      <c r="G10" s="235"/>
      <c r="H10" s="236"/>
      <c r="J10" s="111"/>
      <c r="K10" s="111"/>
    </row>
    <row r="11" spans="1:11" s="22" customFormat="1" ht="18" customHeight="1" x14ac:dyDescent="0.2">
      <c r="A11" s="85" t="s">
        <v>7</v>
      </c>
      <c r="B11" s="112"/>
      <c r="C11" s="109"/>
      <c r="D11" s="82" t="s">
        <v>7</v>
      </c>
      <c r="E11" s="249" t="s">
        <v>80</v>
      </c>
      <c r="F11" s="250"/>
      <c r="G11" s="250"/>
      <c r="H11" s="251"/>
      <c r="J11" s="111"/>
      <c r="K11" s="111"/>
    </row>
    <row r="12" spans="1:11" s="22" customFormat="1" ht="18" customHeight="1" x14ac:dyDescent="0.2">
      <c r="A12" s="85" t="s">
        <v>81</v>
      </c>
      <c r="B12" s="113"/>
      <c r="C12" s="109"/>
      <c r="D12" s="82" t="s">
        <v>81</v>
      </c>
      <c r="E12" s="252" t="s">
        <v>82</v>
      </c>
      <c r="F12" s="253"/>
      <c r="G12" s="253"/>
      <c r="H12" s="254"/>
      <c r="J12" s="111"/>
      <c r="K12" s="111"/>
    </row>
    <row r="13" spans="1:11" s="22" customFormat="1" ht="18" customHeight="1" x14ac:dyDescent="0.2">
      <c r="A13" s="85" t="s">
        <v>83</v>
      </c>
      <c r="B13" s="113"/>
      <c r="C13" s="109"/>
      <c r="D13" s="82" t="s">
        <v>83</v>
      </c>
      <c r="E13" s="252" t="s">
        <v>84</v>
      </c>
      <c r="F13" s="253"/>
      <c r="G13" s="253"/>
      <c r="H13" s="254"/>
      <c r="J13" s="111"/>
      <c r="K13" s="111"/>
    </row>
    <row r="14" spans="1:11" s="22" customFormat="1" ht="18" customHeight="1" x14ac:dyDescent="0.2">
      <c r="A14" s="85" t="s">
        <v>85</v>
      </c>
      <c r="B14" s="113"/>
      <c r="C14" s="109"/>
      <c r="D14" s="82" t="s">
        <v>85</v>
      </c>
      <c r="E14" s="252" t="s">
        <v>86</v>
      </c>
      <c r="F14" s="253"/>
      <c r="G14" s="253"/>
      <c r="H14" s="254"/>
      <c r="J14" s="111"/>
      <c r="K14" s="111"/>
    </row>
    <row r="15" spans="1:11" s="22" customFormat="1" ht="18" customHeight="1" thickBot="1" x14ac:dyDescent="0.25">
      <c r="A15" s="83" t="s">
        <v>87</v>
      </c>
      <c r="B15" s="80"/>
      <c r="C15" s="80"/>
      <c r="D15" s="79" t="s">
        <v>87</v>
      </c>
      <c r="E15" s="237" t="s">
        <v>88</v>
      </c>
      <c r="F15" s="238"/>
      <c r="G15" s="238"/>
      <c r="H15" s="239"/>
      <c r="J15" s="111"/>
      <c r="K15" s="111"/>
    </row>
    <row r="16" spans="1:11" ht="9.9499999999999993" customHeight="1" thickBot="1" x14ac:dyDescent="0.25">
      <c r="A16" s="3"/>
      <c r="B16" s="4"/>
      <c r="C16" s="3"/>
      <c r="D16" s="105"/>
      <c r="E16" s="105"/>
      <c r="F16" s="106"/>
      <c r="G16" s="105"/>
      <c r="H16" s="105"/>
      <c r="I16" s="105"/>
      <c r="J16" s="105"/>
      <c r="K16" s="105"/>
    </row>
    <row r="17" spans="1:9" s="2" customFormat="1" ht="18" customHeight="1" x14ac:dyDescent="0.2">
      <c r="A17" s="36" t="s">
        <v>8</v>
      </c>
      <c r="B17" s="77"/>
      <c r="C17" s="255">
        <v>41182</v>
      </c>
      <c r="D17" s="256"/>
      <c r="E17" s="256"/>
      <c r="F17" s="256"/>
      <c r="G17" s="256"/>
      <c r="H17" s="257"/>
      <c r="I17" s="16"/>
    </row>
    <row r="18" spans="1:9" s="2" customFormat="1" ht="18" customHeight="1" x14ac:dyDescent="0.2">
      <c r="A18" s="45" t="s">
        <v>9</v>
      </c>
      <c r="B18" s="46"/>
      <c r="C18" s="234" t="s">
        <v>89</v>
      </c>
      <c r="D18" s="235"/>
      <c r="E18" s="235"/>
      <c r="F18" s="235"/>
      <c r="G18" s="235"/>
      <c r="H18" s="236"/>
      <c r="I18" s="17"/>
    </row>
    <row r="19" spans="1:9" ht="18" customHeight="1" x14ac:dyDescent="0.2">
      <c r="A19" s="45" t="s">
        <v>10</v>
      </c>
      <c r="B19" s="46"/>
      <c r="C19" s="234" t="s">
        <v>90</v>
      </c>
      <c r="D19" s="235"/>
      <c r="E19" s="235"/>
      <c r="F19" s="235"/>
      <c r="G19" s="235"/>
      <c r="H19" s="236"/>
      <c r="I19" s="17"/>
    </row>
    <row r="20" spans="1:9" ht="18" customHeight="1" thickBot="1" x14ac:dyDescent="0.25">
      <c r="A20" s="47" t="s">
        <v>91</v>
      </c>
      <c r="B20" s="48"/>
      <c r="C20" s="237" t="s">
        <v>92</v>
      </c>
      <c r="D20" s="238"/>
      <c r="E20" s="238"/>
      <c r="F20" s="238"/>
      <c r="G20" s="238"/>
      <c r="H20" s="239"/>
      <c r="I20" s="105"/>
    </row>
    <row r="21" spans="1:9" ht="9.75" customHeight="1" thickBot="1" x14ac:dyDescent="0.25">
      <c r="A21" s="21"/>
      <c r="B21" s="106"/>
      <c r="C21" s="107"/>
      <c r="D21" s="106"/>
      <c r="E21" s="106"/>
      <c r="F21" s="106"/>
      <c r="G21" s="105"/>
      <c r="H21" s="105"/>
      <c r="I21" s="105"/>
    </row>
    <row r="22" spans="1:9" ht="15.75" customHeight="1" thickBot="1" x14ac:dyDescent="0.25">
      <c r="A22" s="18"/>
      <c r="B22" s="18"/>
      <c r="C22" s="18"/>
      <c r="D22" s="18"/>
      <c r="E22" s="219" t="s">
        <v>12</v>
      </c>
      <c r="F22" s="220"/>
      <c r="G22" s="220"/>
      <c r="H22" s="221"/>
      <c r="I22" s="105"/>
    </row>
    <row r="23" spans="1:9" s="5" customFormat="1" ht="39" customHeight="1" x14ac:dyDescent="0.2">
      <c r="A23" s="30" t="s">
        <v>13</v>
      </c>
      <c r="B23" s="50" t="s">
        <v>14</v>
      </c>
      <c r="C23" s="52" t="s">
        <v>93</v>
      </c>
      <c r="D23" s="32" t="s">
        <v>15</v>
      </c>
      <c r="E23" s="33" t="s">
        <v>94</v>
      </c>
      <c r="F23" s="53" t="s">
        <v>16</v>
      </c>
      <c r="G23" s="53" t="s">
        <v>17</v>
      </c>
      <c r="H23" s="34" t="s">
        <v>18</v>
      </c>
    </row>
    <row r="24" spans="1:9" ht="18" customHeight="1" x14ac:dyDescent="0.2">
      <c r="A24" s="58">
        <v>1</v>
      </c>
      <c r="B24" s="92" t="s">
        <v>95</v>
      </c>
      <c r="C24" s="94" t="s">
        <v>96</v>
      </c>
      <c r="D24" s="95">
        <v>15</v>
      </c>
      <c r="E24" s="23"/>
      <c r="F24" s="65"/>
      <c r="G24" s="65" t="str">
        <f>IF(OR(ISBLANK(D24),ISBLANK(F24)),"",D24*F24)</f>
        <v/>
      </c>
      <c r="H24" s="70"/>
      <c r="I24" s="105"/>
    </row>
    <row r="25" spans="1:9" ht="18" customHeight="1" x14ac:dyDescent="0.2">
      <c r="A25" s="58">
        <v>2</v>
      </c>
      <c r="B25" s="92" t="s">
        <v>97</v>
      </c>
      <c r="C25" s="93" t="s">
        <v>98</v>
      </c>
      <c r="D25" s="95">
        <v>10</v>
      </c>
      <c r="E25" s="23"/>
      <c r="F25" s="65"/>
      <c r="G25" s="65" t="str">
        <f t="shared" ref="G25:G34" si="0">IF(OR(ISBLANK(D25),ISBLANK(F25)),"",D25*F25)</f>
        <v/>
      </c>
      <c r="H25" s="70"/>
      <c r="I25" s="105"/>
    </row>
    <row r="26" spans="1:9" ht="18" customHeight="1" x14ac:dyDescent="0.2">
      <c r="A26" s="58">
        <v>3</v>
      </c>
      <c r="B26" s="92" t="s">
        <v>99</v>
      </c>
      <c r="C26" s="93" t="s">
        <v>100</v>
      </c>
      <c r="D26" s="95">
        <v>12</v>
      </c>
      <c r="E26" s="23"/>
      <c r="F26" s="73"/>
      <c r="G26" s="65" t="str">
        <f t="shared" si="0"/>
        <v/>
      </c>
      <c r="H26" s="70"/>
      <c r="I26" s="105"/>
    </row>
    <row r="27" spans="1:9" ht="18" customHeight="1" x14ac:dyDescent="0.2">
      <c r="A27" s="58">
        <v>4</v>
      </c>
      <c r="B27" s="92" t="s">
        <v>101</v>
      </c>
      <c r="C27" s="94" t="s">
        <v>102</v>
      </c>
      <c r="D27" s="96">
        <v>20</v>
      </c>
      <c r="E27" s="23"/>
      <c r="F27" s="65"/>
      <c r="G27" s="65" t="str">
        <f t="shared" si="0"/>
        <v/>
      </c>
      <c r="H27" s="70"/>
      <c r="I27" s="105"/>
    </row>
    <row r="28" spans="1:9" ht="18" customHeight="1" x14ac:dyDescent="0.2">
      <c r="A28" s="58">
        <v>5</v>
      </c>
      <c r="B28" s="92" t="s">
        <v>103</v>
      </c>
      <c r="C28" s="94" t="s">
        <v>96</v>
      </c>
      <c r="D28" s="96">
        <v>20</v>
      </c>
      <c r="E28" s="23"/>
      <c r="F28" s="65"/>
      <c r="G28" s="65" t="str">
        <f t="shared" si="0"/>
        <v/>
      </c>
      <c r="H28" s="70"/>
      <c r="I28" s="105"/>
    </row>
    <row r="29" spans="1:9" ht="18" customHeight="1" x14ac:dyDescent="0.2">
      <c r="A29" s="58">
        <v>6</v>
      </c>
      <c r="B29" s="92" t="s">
        <v>104</v>
      </c>
      <c r="C29" s="93" t="s">
        <v>105</v>
      </c>
      <c r="D29" s="96">
        <v>10</v>
      </c>
      <c r="E29" s="23"/>
      <c r="F29" s="65"/>
      <c r="G29" s="65" t="str">
        <f t="shared" si="0"/>
        <v/>
      </c>
      <c r="H29" s="70"/>
      <c r="I29" s="105"/>
    </row>
    <row r="30" spans="1:9" ht="18" customHeight="1" x14ac:dyDescent="0.2">
      <c r="A30" s="58"/>
      <c r="B30" s="92"/>
      <c r="C30" s="108"/>
      <c r="D30" s="63"/>
      <c r="E30" s="23"/>
      <c r="F30" s="65"/>
      <c r="G30" s="65" t="str">
        <f t="shared" si="0"/>
        <v/>
      </c>
      <c r="H30" s="70"/>
      <c r="I30" s="105"/>
    </row>
    <row r="31" spans="1:9" ht="18" customHeight="1" x14ac:dyDescent="0.2">
      <c r="A31" s="58"/>
      <c r="B31" s="60"/>
      <c r="C31" s="108"/>
      <c r="D31" s="63"/>
      <c r="E31" s="23"/>
      <c r="F31" s="65"/>
      <c r="G31" s="65" t="str">
        <f t="shared" si="0"/>
        <v/>
      </c>
      <c r="H31" s="70"/>
      <c r="I31" s="105"/>
    </row>
    <row r="32" spans="1:9" ht="18" customHeight="1" x14ac:dyDescent="0.2">
      <c r="A32" s="58"/>
      <c r="B32" s="60"/>
      <c r="C32" s="108"/>
      <c r="D32" s="63"/>
      <c r="E32" s="23"/>
      <c r="F32" s="65"/>
      <c r="G32" s="65" t="str">
        <f t="shared" si="0"/>
        <v/>
      </c>
      <c r="H32" s="70"/>
      <c r="I32" s="105"/>
    </row>
    <row r="33" spans="1:9" ht="18" customHeight="1" x14ac:dyDescent="0.2">
      <c r="A33" s="58"/>
      <c r="B33" s="60"/>
      <c r="C33" s="108"/>
      <c r="D33" s="63"/>
      <c r="E33" s="23"/>
      <c r="F33" s="65"/>
      <c r="G33" s="65" t="str">
        <f t="shared" si="0"/>
        <v/>
      </c>
      <c r="H33" s="70"/>
      <c r="I33" s="105"/>
    </row>
    <row r="34" spans="1:9" ht="18" customHeight="1" thickBot="1" x14ac:dyDescent="0.25">
      <c r="A34" s="59"/>
      <c r="B34" s="61"/>
      <c r="C34" s="62"/>
      <c r="D34" s="64"/>
      <c r="E34" s="24"/>
      <c r="F34" s="66"/>
      <c r="G34" s="66" t="str">
        <f t="shared" si="0"/>
        <v/>
      </c>
      <c r="H34" s="71"/>
      <c r="I34" s="105"/>
    </row>
    <row r="35" spans="1:9" ht="18" customHeight="1" x14ac:dyDescent="0.2">
      <c r="A35" s="42" t="s">
        <v>19</v>
      </c>
      <c r="B35" s="105"/>
      <c r="C35" s="105"/>
      <c r="D35" s="105"/>
      <c r="E35" s="105"/>
      <c r="F35" s="29" t="s">
        <v>20</v>
      </c>
      <c r="G35" s="72" t="str">
        <f>IF(SUM(G24:G34)=0,"",SUM(G24:G34))</f>
        <v/>
      </c>
      <c r="H35" s="15"/>
      <c r="I35" s="105"/>
    </row>
    <row r="36" spans="1:9" ht="18" customHeight="1" x14ac:dyDescent="0.2">
      <c r="A36" s="42"/>
      <c r="B36" s="105"/>
      <c r="C36" s="105"/>
      <c r="D36" s="105"/>
      <c r="E36" s="105"/>
      <c r="F36" s="29" t="s">
        <v>21</v>
      </c>
      <c r="G36" s="67"/>
      <c r="H36" s="4"/>
      <c r="I36" s="105"/>
    </row>
    <row r="37" spans="1:9" ht="18" customHeight="1" x14ac:dyDescent="0.2">
      <c r="A37" s="105"/>
      <c r="B37" s="105"/>
      <c r="C37" s="25"/>
      <c r="D37" s="105"/>
      <c r="E37" s="105"/>
      <c r="F37" s="29" t="s">
        <v>22</v>
      </c>
      <c r="G37" s="68"/>
      <c r="H37" s="4"/>
      <c r="I37" s="105"/>
    </row>
    <row r="38" spans="1:9" ht="18" customHeight="1" thickBot="1" x14ac:dyDescent="0.25">
      <c r="A38" s="105"/>
      <c r="B38" s="105"/>
      <c r="C38" s="25"/>
      <c r="D38" s="105"/>
      <c r="E38" s="105"/>
      <c r="F38" s="29" t="s">
        <v>23</v>
      </c>
      <c r="G38" s="69"/>
      <c r="H38" s="4"/>
      <c r="I38" s="105"/>
    </row>
    <row r="39" spans="1:9" ht="18" customHeight="1" thickBot="1" x14ac:dyDescent="0.25">
      <c r="A39" s="54" t="s">
        <v>24</v>
      </c>
      <c r="B39" s="55"/>
      <c r="C39" s="25"/>
      <c r="D39" s="105"/>
      <c r="E39" s="105"/>
      <c r="F39" s="29" t="s">
        <v>25</v>
      </c>
      <c r="G39" s="74" t="str">
        <f>IF(SUM(G35:G38)=0,"",SUM(G35:G38))</f>
        <v/>
      </c>
      <c r="H39" s="4"/>
      <c r="I39" s="105"/>
    </row>
    <row r="40" spans="1:9" ht="18" customHeight="1" x14ac:dyDescent="0.2">
      <c r="A40" s="97" t="s">
        <v>26</v>
      </c>
      <c r="B40" s="98"/>
      <c r="C40" s="222"/>
      <c r="D40" s="223"/>
      <c r="E40" s="224"/>
      <c r="F40" s="105"/>
      <c r="G40" s="9"/>
      <c r="H40" s="106"/>
      <c r="I40" s="4"/>
    </row>
    <row r="41" spans="1:9" ht="18" customHeight="1" x14ac:dyDescent="0.2">
      <c r="A41" s="99" t="s">
        <v>106</v>
      </c>
      <c r="B41" s="100"/>
      <c r="C41" s="234"/>
      <c r="D41" s="235"/>
      <c r="E41" s="236"/>
      <c r="F41" s="106"/>
      <c r="G41" s="106"/>
      <c r="H41" s="106"/>
      <c r="I41" s="106"/>
    </row>
    <row r="42" spans="1:9" ht="18" customHeight="1" x14ac:dyDescent="0.2">
      <c r="A42" s="99" t="s">
        <v>107</v>
      </c>
      <c r="B42" s="100"/>
      <c r="C42" s="234"/>
      <c r="D42" s="235"/>
      <c r="E42" s="236"/>
      <c r="F42" s="106"/>
      <c r="G42" s="106"/>
      <c r="H42" s="106"/>
      <c r="I42" s="106"/>
    </row>
    <row r="43" spans="1:9" ht="18" customHeight="1" thickBot="1" x14ac:dyDescent="0.25">
      <c r="A43" s="101" t="s">
        <v>108</v>
      </c>
      <c r="B43" s="102"/>
      <c r="C43" s="237"/>
      <c r="D43" s="238"/>
      <c r="E43" s="239"/>
      <c r="F43" s="106"/>
      <c r="G43" s="106"/>
      <c r="H43" s="106"/>
      <c r="I43" s="106"/>
    </row>
    <row r="44" spans="1:9" ht="9.9499999999999993" customHeight="1" thickBot="1" x14ac:dyDescent="0.25">
      <c r="A44" s="9"/>
      <c r="B44" s="106"/>
      <c r="C44" s="106"/>
      <c r="D44" s="106"/>
      <c r="E44" s="106"/>
      <c r="F44" s="106"/>
      <c r="G44" s="106"/>
      <c r="H44" s="10"/>
      <c r="I44" s="106"/>
    </row>
    <row r="45" spans="1:9" s="5" customFormat="1" ht="18" customHeight="1" x14ac:dyDescent="0.2">
      <c r="A45" s="36" t="s">
        <v>109</v>
      </c>
      <c r="B45" s="35"/>
      <c r="C45" s="41"/>
      <c r="D45" s="31" t="s">
        <v>110</v>
      </c>
      <c r="E45" s="35"/>
      <c r="F45" s="35"/>
      <c r="G45" s="35"/>
      <c r="H45" s="40"/>
    </row>
    <row r="46" spans="1:9" s="5" customFormat="1" ht="24" customHeight="1" x14ac:dyDescent="0.2">
      <c r="A46" s="86" t="s">
        <v>111</v>
      </c>
      <c r="B46" s="87"/>
      <c r="C46" s="87"/>
      <c r="D46" s="240"/>
      <c r="E46" s="241"/>
      <c r="F46" s="241"/>
      <c r="G46" s="241"/>
      <c r="H46" s="242"/>
    </row>
    <row r="47" spans="1:9" s="5" customFormat="1" ht="24" customHeight="1" x14ac:dyDescent="0.2">
      <c r="A47" s="89" t="s">
        <v>112</v>
      </c>
      <c r="B47" s="109"/>
      <c r="C47" s="90"/>
      <c r="D47" s="243"/>
      <c r="E47" s="244"/>
      <c r="F47" s="244"/>
      <c r="G47" s="244"/>
      <c r="H47" s="245"/>
    </row>
    <row r="48" spans="1:9" s="5" customFormat="1" ht="30" customHeight="1" thickBot="1" x14ac:dyDescent="0.25">
      <c r="A48" s="88" t="s">
        <v>113</v>
      </c>
      <c r="B48" s="80"/>
      <c r="C48" s="80"/>
      <c r="D48" s="246"/>
      <c r="E48" s="247"/>
      <c r="F48" s="247"/>
      <c r="G48" s="247"/>
      <c r="H48" s="248"/>
    </row>
    <row r="49" spans="1:2" s="5" customFormat="1" ht="18" customHeight="1" x14ac:dyDescent="0.2">
      <c r="A49" s="104"/>
      <c r="B49" s="2"/>
    </row>
    <row r="50" spans="1:2" ht="18" customHeight="1" x14ac:dyDescent="0.2">
      <c r="A50" s="105"/>
      <c r="B50" s="105"/>
    </row>
    <row r="51" spans="1:2" ht="18" customHeight="1" x14ac:dyDescent="0.2">
      <c r="A51" s="105"/>
      <c r="B51" s="105"/>
    </row>
    <row r="52" spans="1:2" ht="18" customHeight="1" x14ac:dyDescent="0.2">
      <c r="A52" s="105"/>
      <c r="B52" s="105"/>
    </row>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0505F254ED8A4E833F4217E3A501A8" ma:contentTypeVersion="8" ma:contentTypeDescription="Create a new document." ma:contentTypeScope="" ma:versionID="57370905e09541037eddb570c4afb7d8">
  <xsd:schema xmlns:xsd="http://www.w3.org/2001/XMLSchema" xmlns:xs="http://www.w3.org/2001/XMLSchema" xmlns:p="http://schemas.microsoft.com/office/2006/metadata/properties" xmlns:ns2="08a9aa9e-677d-4087-8684-0d81bb36c7b6" xmlns:ns3="420decf5-afdd-4ce0-b07b-c41cb74c88c4" targetNamespace="http://schemas.microsoft.com/office/2006/metadata/properties" ma:root="true" ma:fieldsID="f152cbb3a0650e39286b40e2b8ec9480" ns2:_="" ns3:_="">
    <xsd:import namespace="08a9aa9e-677d-4087-8684-0d81bb36c7b6"/>
    <xsd:import namespace="420decf5-afdd-4ce0-b07b-c41cb74c88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a9aa9e-677d-4087-8684-0d81bb36c7b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0decf5-afdd-4ce0-b07b-c41cb74c88c4"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2.xml><?xml version="1.0" encoding="utf-8"?>
<ds:datastoreItem xmlns:ds="http://schemas.openxmlformats.org/officeDocument/2006/customXml" ds:itemID="{C421E6B6-A6BE-4FDA-8853-879AFD1C0A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a9aa9e-677d-4087-8684-0d81bb36c7b6"/>
    <ds:schemaRef ds:uri="420decf5-afdd-4ce0-b07b-c41cb74c88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6D7E5E-A14D-4855-AED0-5866C280DE1D}">
  <ds:schemaRefs>
    <ds:schemaRef ds:uri="http://schemas.microsoft.com/office/2006/metadata/properties"/>
    <ds:schemaRef ds:uri="420decf5-afdd-4ce0-b07b-c41cb74c88c4"/>
    <ds:schemaRef ds:uri="http://schemas.microsoft.com/office/2006/documentManagement/types"/>
    <ds:schemaRef ds:uri="http://purl.org/dc/elements/1.1/"/>
    <ds:schemaRef ds:uri="http://purl.org/dc/dcmitype/"/>
    <ds:schemaRef ds:uri="http://schemas.microsoft.com/office/infopath/2007/PartnerControls"/>
    <ds:schemaRef ds:uri="http://www.w3.org/XML/1998/namespace"/>
    <ds:schemaRef ds:uri="08a9aa9e-677d-4087-8684-0d81bb36c7b6"/>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Request for Quotation</vt:lpstr>
      <vt:lpstr>Guidance</vt:lpstr>
      <vt:lpstr>Example</vt:lpstr>
      <vt:lpstr>'Request for Quotation'!Print_Area</vt:lpstr>
    </vt:vector>
  </TitlesOfParts>
  <Company>Save the Children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RFQ Template</dc:title>
  <dc:creator>log_temp2</dc:creator>
  <cp:lastModifiedBy>Ebad Doghan</cp:lastModifiedBy>
  <cp:revision/>
  <cp:lastPrinted>2019-06-23T11:56:11Z</cp:lastPrinted>
  <dcterms:created xsi:type="dcterms:W3CDTF">2008-12-04T15:04:23Z</dcterms:created>
  <dcterms:modified xsi:type="dcterms:W3CDTF">2019-06-23T11:57:21Z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0x010100B20505F254ED8A4E833F4217E3A501A8</vt:lpwstr>
  </property>
  <property fmtid="{D5CDD505-2E9C-101B-9397-08002B2CF9AE}" pid="3" name="Modified By">
    <vt:lpwstr>i:0#.w|sci\d.balidoy</vt:lpwstr>
  </property>
  <property fmtid="{D5CDD505-2E9C-101B-9397-08002B2CF9AE}" pid="4" name="Created By">
    <vt:lpwstr>i:0#.w|sci\d.balidoy</vt:lpwstr>
  </property>
</Properties>
</file>