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ummary" sheetId="1" r:id="rId1"/>
    <sheet name="Classroom Setup" sheetId="4" r:id="rId2"/>
    <sheet name="Teachers Kit" sheetId="5" r:id="rId3"/>
    <sheet name="Student Kit" sheetId="2" r:id="rId4"/>
    <sheet name="Pre-school Kit" sheetId="3" r:id="rId5"/>
    <sheet name="Hygiene Kit -" sheetId="7" r:id="rId6"/>
  </sheets>
  <definedNames>
    <definedName name="_xlnm.Print_Area" localSheetId="1">'Classroom Setup'!$A$1:$H$25</definedName>
    <definedName name="_xlnm.Print_Area" localSheetId="4">'Pre-school Kit'!$A$1:$H$48</definedName>
    <definedName name="_xlnm.Print_Area" localSheetId="0">Summary!$A$1:$F$14</definedName>
  </definedNames>
  <calcPr calcId="144525"/>
</workbook>
</file>

<file path=xl/calcChain.xml><?xml version="1.0" encoding="utf-8"?>
<calcChain xmlns="http://schemas.openxmlformats.org/spreadsheetml/2006/main">
  <c r="H9" i="3" l="1"/>
  <c r="H8" i="3"/>
  <c r="C23" i="7" l="1"/>
  <c r="H10" i="7"/>
  <c r="H9" i="7"/>
  <c r="H8" i="7"/>
  <c r="H7" i="7"/>
  <c r="H6" i="7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7" i="3"/>
  <c r="H6" i="3"/>
  <c r="H13" i="7" l="1"/>
  <c r="H15" i="7" s="1"/>
  <c r="E9" i="1" s="1"/>
  <c r="H42" i="3"/>
  <c r="H44" i="3" s="1"/>
  <c r="E8" i="1" s="1"/>
  <c r="H6" i="2"/>
  <c r="C27" i="2"/>
  <c r="H16" i="2"/>
  <c r="H15" i="2"/>
  <c r="H14" i="2"/>
  <c r="H13" i="2"/>
  <c r="H12" i="2"/>
  <c r="H11" i="2"/>
  <c r="H10" i="2"/>
  <c r="H9" i="2"/>
  <c r="H8" i="2"/>
  <c r="H7" i="2"/>
  <c r="C4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32" i="5" s="1"/>
  <c r="H34" i="5" s="1"/>
  <c r="E6" i="1" s="1"/>
  <c r="H11" i="4"/>
  <c r="H12" i="4"/>
  <c r="H7" i="4"/>
  <c r="H14" i="4"/>
  <c r="H13" i="4"/>
  <c r="H10" i="4"/>
  <c r="H9" i="4"/>
  <c r="H8" i="4"/>
  <c r="H6" i="4"/>
  <c r="H18" i="2" l="1"/>
  <c r="H20" i="2" s="1"/>
  <c r="E7" i="1" s="1"/>
  <c r="H15" i="4"/>
  <c r="C24" i="4"/>
  <c r="E5" i="1" l="1"/>
  <c r="E10" i="1" s="1"/>
  <c r="H17" i="4"/>
</calcChain>
</file>

<file path=xl/sharedStrings.xml><?xml version="1.0" encoding="utf-8"?>
<sst xmlns="http://schemas.openxmlformats.org/spreadsheetml/2006/main" count="381" uniqueCount="238">
  <si>
    <t>Item No.</t>
  </si>
  <si>
    <t>Items Description</t>
  </si>
  <si>
    <t xml:space="preserve">Specification </t>
  </si>
  <si>
    <t>Unit</t>
  </si>
  <si>
    <t>Quantity</t>
  </si>
  <si>
    <t>Unit Cost (USD)</t>
  </si>
  <si>
    <t>Desk</t>
  </si>
  <si>
    <t>80cm/plastic, best quality</t>
  </si>
  <si>
    <t>PC</t>
  </si>
  <si>
    <t>Chair</t>
  </si>
  <si>
    <t>Made in Afghanistan/good quality</t>
  </si>
  <si>
    <t>Trashbin</t>
  </si>
  <si>
    <t>Plastic, Medium size, local</t>
  </si>
  <si>
    <t>Water Cooler</t>
  </si>
  <si>
    <t>Duster</t>
  </si>
  <si>
    <t>Boho, white board eraser</t>
  </si>
  <si>
    <t>Broom Stick</t>
  </si>
  <si>
    <t>Educational Charts</t>
  </si>
  <si>
    <t>Alphabets (Pashto, Dari and English)/numbers/mathematic symbols</t>
  </si>
  <si>
    <t>Slide</t>
  </si>
  <si>
    <t>White Board Markers</t>
  </si>
  <si>
    <t>Plastic Carpet</t>
  </si>
  <si>
    <t>Plastic, Large size 18*12 Feet, original / Pakistani</t>
  </si>
  <si>
    <t>Sheet</t>
  </si>
  <si>
    <t>CBE</t>
  </si>
  <si>
    <t>APL</t>
  </si>
  <si>
    <t>MBE</t>
  </si>
  <si>
    <t>ELC</t>
  </si>
  <si>
    <t>TLS</t>
  </si>
  <si>
    <t xml:space="preserve">Total </t>
  </si>
  <si>
    <t>Total Cost (USD)</t>
  </si>
  <si>
    <t>Box</t>
  </si>
  <si>
    <t>Classes</t>
  </si>
  <si>
    <t>Number of Kits</t>
  </si>
  <si>
    <t>Transportation Cost Per Kit (B)</t>
  </si>
  <si>
    <t>NOTE: You are directed to only fill the Green highlighted Cell and do NOT touch the white cells.</t>
  </si>
  <si>
    <t>Royal deluxe, # 110, 17 liter, org/with 2 steel glasses</t>
  </si>
  <si>
    <t>Snowman/Japanese</t>
  </si>
  <si>
    <t>We are require 314 Class room kits for ECW project in Sar-e-Pul City.</t>
  </si>
  <si>
    <t>S.No</t>
  </si>
  <si>
    <t xml:space="preserve">Description </t>
  </si>
  <si>
    <t>Cost in USD</t>
  </si>
  <si>
    <t xml:space="preserve">Per Class Rooms Kit Cost </t>
  </si>
  <si>
    <t>Annexures</t>
  </si>
  <si>
    <t>Annex - A</t>
  </si>
  <si>
    <t>S.NO</t>
  </si>
  <si>
    <t>Description</t>
  </si>
  <si>
    <t xml:space="preserve">Full specification </t>
  </si>
  <si>
    <t xml:space="preserve">Quantity </t>
  </si>
  <si>
    <t>Unit Cost in USD</t>
  </si>
  <si>
    <t>Total Cost in USD</t>
  </si>
  <si>
    <t xml:space="preserve">Globe </t>
  </si>
  <si>
    <t>30/ cm Daimeter Best Qaulity</t>
  </si>
  <si>
    <t>Piece</t>
  </si>
  <si>
    <t xml:space="preserve">Pencil </t>
  </si>
  <si>
    <t>Best quality wooden HB</t>
  </si>
  <si>
    <t>Sharpner</t>
  </si>
  <si>
    <t>Pencil Eraser</t>
  </si>
  <si>
    <t xml:space="preserve">Rubber best quality </t>
  </si>
  <si>
    <t>Ruler</t>
  </si>
  <si>
    <t>Plastic – 30 cm - good quality</t>
  </si>
  <si>
    <t xml:space="preserve">Afghanistan Map </t>
  </si>
  <si>
    <t>Size 1x2m best quality</t>
  </si>
  <si>
    <t xml:space="preserve">Teachers Progress Book </t>
  </si>
  <si>
    <t>Taraqi Taleem - MoE update format - 100 sheets 2 sided = 200 pages</t>
  </si>
  <si>
    <t>Book</t>
  </si>
  <si>
    <t xml:space="preserve">Clock </t>
  </si>
  <si>
    <t>Wall Clock Best Quality</t>
  </si>
  <si>
    <t>Correction pen</t>
  </si>
  <si>
    <t>Mengxin or on office</t>
  </si>
  <si>
    <t xml:space="preserve">White Paper </t>
  </si>
  <si>
    <t>A4 BLC 80 Gram</t>
  </si>
  <si>
    <t>Ream</t>
  </si>
  <si>
    <t xml:space="preserve">Glue  Stick </t>
  </si>
  <si>
    <t>UHU Made in Germany</t>
  </si>
  <si>
    <t xml:space="preserve">Flip Charts </t>
  </si>
  <si>
    <t>Normal size 20 sheet per set</t>
  </si>
  <si>
    <t>Set</t>
  </si>
  <si>
    <t xml:space="preserve">Highlighter </t>
  </si>
  <si>
    <t>Flamingo SH 800 Japan made</t>
  </si>
  <si>
    <t>Scissor</t>
  </si>
  <si>
    <t xml:space="preserve">Steel medium size -good quality </t>
  </si>
  <si>
    <t xml:space="preserve">Board Markers </t>
  </si>
  <si>
    <t>Ersabale Marker - snowman</t>
  </si>
  <si>
    <t>Stapler machine</t>
  </si>
  <si>
    <t>Medium size steel - good quality</t>
  </si>
  <si>
    <t xml:space="preserve">Staples </t>
  </si>
  <si>
    <t xml:space="preserve">KW-triO 26/6 size </t>
  </si>
  <si>
    <t>Shuqa</t>
  </si>
  <si>
    <t>Standard MoE Formate</t>
  </si>
  <si>
    <t>Kart-e-Sawane</t>
  </si>
  <si>
    <t>MoE update format</t>
  </si>
  <si>
    <t>Result Sheet</t>
  </si>
  <si>
    <t>Etlaa Nama for Students- MoE format</t>
  </si>
  <si>
    <t xml:space="preserve">Attendance Book </t>
  </si>
  <si>
    <t>Hazery (MoE update formate 12 pages)</t>
  </si>
  <si>
    <t xml:space="preserve">Detail Marks Certificate </t>
  </si>
  <si>
    <t>Jadwal-e-Natayej MoE update format</t>
  </si>
  <si>
    <t xml:space="preserve">Calculator </t>
  </si>
  <si>
    <t xml:space="preserve">Casio Medium size - best quality </t>
  </si>
  <si>
    <t xml:space="preserve">Note Book </t>
  </si>
  <si>
    <t>100 Sheets</t>
  </si>
  <si>
    <t>book</t>
  </si>
  <si>
    <t xml:space="preserve">Carton Box </t>
  </si>
  <si>
    <t xml:space="preserve">For packing of above itmes </t>
  </si>
  <si>
    <t xml:space="preserve">Per Teacher Kit Cost </t>
  </si>
  <si>
    <t>Annex - B</t>
  </si>
  <si>
    <t>Per Classroom Kit Total Cost (A)</t>
  </si>
  <si>
    <t>TOTAL PER CLASSROOM KIT &amp; TRANSPORTATION COST (A+B)</t>
  </si>
  <si>
    <t>Per Teacher Kit Total Cost (A)</t>
  </si>
  <si>
    <t>TOTAL PER TEACHER KIT &amp; TRANSPORTATION COST (A+B)</t>
  </si>
  <si>
    <t>Teachers</t>
  </si>
  <si>
    <t>We are require 314 Teachers kits for ECW project in Sar-e-Pul City.</t>
  </si>
  <si>
    <t>for sweeping of classroom -Local Made</t>
  </si>
  <si>
    <t>ANNEX- A</t>
  </si>
  <si>
    <t xml:space="preserve"> ANNEX- B</t>
  </si>
  <si>
    <t xml:space="preserve">Teachers Kits for CBE, ALP, MBE , ELC and TLS Classes.  For ECW Project in Sar-e-Pul               </t>
  </si>
  <si>
    <t xml:space="preserve">Student Bag </t>
  </si>
  <si>
    <t>Pencil HB</t>
  </si>
  <si>
    <t xml:space="preserve">Penicl Eraser </t>
  </si>
  <si>
    <t xml:space="preserve">Pencil Sharpner </t>
  </si>
  <si>
    <t>Note Books - (6 each students)</t>
  </si>
  <si>
    <t xml:space="preserve">Drawing Note Book </t>
  </si>
  <si>
    <t xml:space="preserve">Colors Pencil </t>
  </si>
  <si>
    <t>Ball points</t>
  </si>
  <si>
    <t>Geomatry Box</t>
  </si>
  <si>
    <t>Medium size for school student</t>
  </si>
  <si>
    <t xml:space="preserve">60 sheets best quality </t>
  </si>
  <si>
    <t>12 pencil per pack - best quality</t>
  </si>
  <si>
    <t xml:space="preserve">Blue pen best quality </t>
  </si>
  <si>
    <t>Ball point</t>
  </si>
  <si>
    <t xml:space="preserve">Steel best quality </t>
  </si>
  <si>
    <t xml:space="preserve">stell best quality </t>
  </si>
  <si>
    <t xml:space="preserve">Metal- best quality </t>
  </si>
  <si>
    <t>box</t>
  </si>
  <si>
    <t>set</t>
  </si>
  <si>
    <t>Text Books (Dari)</t>
  </si>
  <si>
    <t xml:space="preserve">Text books Grade -1 Set of 6 books (Dari language) MoE standard Text Books </t>
  </si>
  <si>
    <t>Per Student Kit Total Cost (A)</t>
  </si>
  <si>
    <t>TOTAL PER STUDENT KIT &amp; TRANSPORTATION COST (A+B)</t>
  </si>
  <si>
    <t>Students</t>
  </si>
  <si>
    <t xml:space="preserve"> ANNEX- C</t>
  </si>
  <si>
    <t>We are require 9500 Students kits for ECW project in Sar-e-Pul City.</t>
  </si>
  <si>
    <t>Annex - C</t>
  </si>
  <si>
    <t xml:space="preserve">Per Students (CBE,MBE,APL &amp; TLS) Kit Cost </t>
  </si>
  <si>
    <t>Annex - E</t>
  </si>
  <si>
    <t xml:space="preserve">Student Kits for CBE, MBE, TLS &amp; APL (Learning Materials including Text Books and Bags). For ECW Project Sar-e-Pul Province.         </t>
  </si>
  <si>
    <t xml:space="preserve">Breakdown of CBE, ALP, MBE, ELC and TLS Classroom Setup for ECW Project Sar-e-Pul Province.   </t>
  </si>
  <si>
    <t>No</t>
  </si>
  <si>
    <t>Items</t>
  </si>
  <si>
    <t>Specifications</t>
  </si>
  <si>
    <t>Building wooden/plastic blocks set</t>
  </si>
  <si>
    <t xml:space="preserve"> (basic shape vary in color, size and thickness)</t>
  </si>
  <si>
    <t xml:space="preserve">Set </t>
  </si>
  <si>
    <t>Colorful beats and wires</t>
  </si>
  <si>
    <t>nontoxic full color</t>
  </si>
  <si>
    <t xml:space="preserve">Modeling materials   </t>
  </si>
  <si>
    <t xml:space="preserve">non toxic </t>
  </si>
  <si>
    <t xml:space="preserve">Balls of varying sizes </t>
  </si>
  <si>
    <t>Varying size and different colors</t>
  </si>
  <si>
    <t>Lacing board</t>
  </si>
  <si>
    <t xml:space="preserve">Normal </t>
  </si>
  <si>
    <t xml:space="preserve">Simple Jigsaw  puzzles </t>
  </si>
  <si>
    <t>Good quality  (carpenter)</t>
  </si>
  <si>
    <t>Magnifying glasses</t>
  </si>
  <si>
    <t xml:space="preserve">Good quality </t>
  </si>
  <si>
    <t>Magnets of varying strength</t>
  </si>
  <si>
    <t xml:space="preserve">Dot and number dominoes </t>
  </si>
  <si>
    <t>Good quality (Carpenter)</t>
  </si>
  <si>
    <t xml:space="preserve">Alphabet and number cards </t>
  </si>
  <si>
    <t xml:space="preserve">Picture cards or flash cards </t>
  </si>
  <si>
    <t xml:space="preserve">Good quality  (Drawing) </t>
  </si>
  <si>
    <t>Picture books with one or two text lines</t>
  </si>
  <si>
    <t>Full color</t>
  </si>
  <si>
    <t xml:space="preserve">    Set </t>
  </si>
  <si>
    <t>Story books</t>
  </si>
  <si>
    <t>LWAF project SCI (80 books per set)</t>
  </si>
  <si>
    <t xml:space="preserve">Dhapli or small drum (Dayra) </t>
  </si>
  <si>
    <t xml:space="preserve">Soft toys (puppet and other toys) </t>
  </si>
  <si>
    <t>Afghani (tailor)</t>
  </si>
  <si>
    <t>Kitchen set</t>
  </si>
  <si>
    <t>Doctor set</t>
  </si>
  <si>
    <t>Plastic fruits and vegetables</t>
  </si>
  <si>
    <t>Plastic balance scale</t>
  </si>
  <si>
    <t>Measuring cups of various sizes</t>
  </si>
  <si>
    <t>Good quality plastic</t>
  </si>
  <si>
    <t>Variety of containers</t>
  </si>
  <si>
    <t xml:space="preserve">Variety of paper </t>
  </si>
  <si>
    <t xml:space="preserve">ream </t>
  </si>
  <si>
    <t xml:space="preserve">Crayons markers </t>
  </si>
  <si>
    <t>Good quality</t>
  </si>
  <si>
    <t>colored pencils</t>
  </si>
  <si>
    <t>Colored  Flip charts</t>
  </si>
  <si>
    <t xml:space="preserve">     Sheet </t>
  </si>
  <si>
    <t xml:space="preserve">Paste (Gum) </t>
  </si>
  <si>
    <t>Good quality (different colors )</t>
  </si>
  <si>
    <t xml:space="preserve">     Bottle </t>
  </si>
  <si>
    <t>Glue</t>
  </si>
  <si>
    <t>Tape</t>
  </si>
  <si>
    <t>Ropes</t>
  </si>
  <si>
    <t>Afghani</t>
  </si>
  <si>
    <t>Blunt scissors</t>
  </si>
  <si>
    <t>Mats (3 x 5 meters)</t>
  </si>
  <si>
    <t>Polyester, stuffing , and bright colours, if possible</t>
  </si>
  <si>
    <t>Painting notebook</t>
  </si>
  <si>
    <t xml:space="preserve">Book </t>
  </si>
  <si>
    <t xml:space="preserve">Playing tea set </t>
  </si>
  <si>
    <t>Dolls for girls</t>
  </si>
  <si>
    <t xml:space="preserve">Plastic cars </t>
  </si>
  <si>
    <t xml:space="preserve">Piece </t>
  </si>
  <si>
    <t>Geometric shapes (puzzle)</t>
  </si>
  <si>
    <t xml:space="preserve">Student Kits for Early Learning Center (ELC)  For ECW Project Sar-e-Pul Province.         </t>
  </si>
  <si>
    <t>Nail Cutter</t>
  </si>
  <si>
    <t>Combs</t>
  </si>
  <si>
    <t xml:space="preserve">Per-School (ELC) Kit Cost </t>
  </si>
  <si>
    <t>Pre School Kit Total Cost (A)</t>
  </si>
  <si>
    <t>TOTALPRE SCHOOL KIT &amp; TRANSPORTATION COST (A+B)</t>
  </si>
  <si>
    <t xml:space="preserve"> ANNEX- D</t>
  </si>
  <si>
    <t>Unit price USD</t>
  </si>
  <si>
    <t>Tolal Price USD</t>
  </si>
  <si>
    <t>We are require 14 Pre School kits for ECW project in Sar-e-Pul City.</t>
  </si>
  <si>
    <t xml:space="preserve">Learner Hygiene Kit Cost </t>
  </si>
  <si>
    <t xml:space="preserve">Learners Hygiene/ Dignity Kits. For ECW Project Sar-e-Pul Province.         </t>
  </si>
  <si>
    <t>Annex - D</t>
  </si>
  <si>
    <t xml:space="preserve"> ANNEX- E</t>
  </si>
  <si>
    <t>Per Hygiene Kit Total Cost (A)</t>
  </si>
  <si>
    <t>TOTAL PER HYGIENE KIT &amp; TRANSPORTATION COST (A+B)</t>
  </si>
  <si>
    <t>We are require 10,000 Hygiene kits for ECW project in Sar-e-Pul City.</t>
  </si>
  <si>
    <t>Medium size high quality</t>
  </si>
  <si>
    <t xml:space="preserve">Tooth Brush </t>
  </si>
  <si>
    <t xml:space="preserve">ToothPaste </t>
  </si>
  <si>
    <t xml:space="preserve">Hand Washing Soap </t>
  </si>
  <si>
    <t>Dettol Soap 125gram high quality preferred by market (product 2019)</t>
  </si>
  <si>
    <t>large size high quality- Made in china</t>
  </si>
  <si>
    <t>Colgate (100 ML/154gram) product 2019 high quality</t>
  </si>
  <si>
    <t xml:space="preserve">(Large size) high quality </t>
  </si>
  <si>
    <t>TOTAL KITS COST</t>
  </si>
  <si>
    <t>Summary Table of the Classroom, Teachers, Students and Hygiene Kits.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</si>
</sst>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AFN&quot;* #,##0_-;\-&quot;AFN&quot;* #,##0_-;_-&quot;AFN&quot;* &quot;-&quot;??_-;_-@_-"/>
    <numFmt numFmtId="165" formatCode="_-&quot;AFN&quot;* #,##0.00_-;\-&quot;AFN&quot;* #,##0.00_-;_-&quot;AFN&quot;* &quot;-&quot;??_-;_-@_-"/>
    <numFmt numFmtId="166" formatCode="_(* #,##0_);_(* \(#,##0\);_(* &quot;-&quot;??_);_(@_)"/>
    <numFmt numFmtId="167" formatCode="_-* #,##0.00_-;\-* #,##0.00_-;_-* &quot;-&quot;??_-;_-@_-"/>
    <numFmt numFmtId="168" formatCode="0.0\ 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2.5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" fillId="0" borderId="0"/>
    <xf numFmtId="0" fontId="5" fillId="0" borderId="0" applyFill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2" applyFill="1" applyAlignment="1" applyProtection="1">
      <protection locked="0"/>
    </xf>
    <xf numFmtId="0" fontId="4" fillId="3" borderId="1" xfId="2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164" fontId="4" fillId="3" borderId="1" xfId="2" applyNumberFormat="1" applyFont="1" applyFill="1" applyBorder="1" applyAlignment="1" applyProtection="1">
      <alignment horizontal="center" vertical="center"/>
      <protection locked="0"/>
    </xf>
    <xf numFmtId="43" fontId="2" fillId="2" borderId="0" xfId="2" applyNumberFormat="1" applyFill="1" applyAlignment="1" applyProtection="1">
      <protection locked="0"/>
    </xf>
    <xf numFmtId="166" fontId="2" fillId="2" borderId="0" xfId="2" applyNumberFormat="1" applyFill="1" applyAlignment="1" applyProtection="1">
      <protection locked="0"/>
    </xf>
    <xf numFmtId="0" fontId="2" fillId="2" borderId="1" xfId="2" applyFill="1" applyBorder="1" applyAlignment="1" applyProtection="1">
      <protection locked="0"/>
    </xf>
    <xf numFmtId="0" fontId="2" fillId="2" borderId="1" xfId="2" applyFill="1" applyBorder="1" applyAlignment="1" applyProtection="1">
      <alignment wrapText="1"/>
      <protection locked="0"/>
    </xf>
    <xf numFmtId="164" fontId="2" fillId="2" borderId="0" xfId="2" applyNumberFormat="1" applyFill="1" applyAlignment="1" applyProtection="1">
      <protection locked="0"/>
    </xf>
    <xf numFmtId="0" fontId="2" fillId="2" borderId="0" xfId="2" applyFill="1" applyAlignment="1" applyProtection="1">
      <alignment wrapText="1"/>
      <protection locked="0"/>
    </xf>
    <xf numFmtId="0" fontId="4" fillId="2" borderId="0" xfId="2" applyFont="1" applyFill="1" applyAlignment="1" applyProtection="1">
      <protection locked="0"/>
    </xf>
    <xf numFmtId="0" fontId="4" fillId="2" borderId="0" xfId="2" applyFont="1" applyFill="1" applyAlignment="1" applyProtection="1">
      <alignment wrapText="1"/>
      <protection locked="0"/>
    </xf>
    <xf numFmtId="164" fontId="4" fillId="4" borderId="1" xfId="2" applyNumberFormat="1" applyFont="1" applyFill="1" applyBorder="1" applyAlignment="1" applyProtection="1">
      <alignment horizontal="center" vertical="center"/>
      <protection locked="0"/>
    </xf>
    <xf numFmtId="44" fontId="4" fillId="4" borderId="6" xfId="1" applyFont="1" applyFill="1" applyBorder="1" applyAlignment="1" applyProtection="1">
      <alignment horizontal="center" vertical="center"/>
      <protection locked="0"/>
    </xf>
    <xf numFmtId="44" fontId="4" fillId="2" borderId="5" xfId="1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protection locked="0"/>
    </xf>
    <xf numFmtId="0" fontId="2" fillId="2" borderId="6" xfId="2" applyFill="1" applyBorder="1" applyAlignment="1" applyProtection="1">
      <protection locked="0"/>
    </xf>
    <xf numFmtId="0" fontId="2" fillId="2" borderId="6" xfId="2" applyFill="1" applyBorder="1" applyAlignment="1" applyProtection="1">
      <alignment wrapText="1"/>
      <protection locked="0"/>
    </xf>
    <xf numFmtId="0" fontId="4" fillId="2" borderId="11" xfId="2" applyFont="1" applyFill="1" applyBorder="1" applyAlignment="1" applyProtection="1">
      <protection locked="0"/>
    </xf>
    <xf numFmtId="0" fontId="4" fillId="2" borderId="5" xfId="2" applyFont="1" applyFill="1" applyBorder="1" applyAlignment="1" applyProtection="1">
      <alignment wrapText="1"/>
      <protection locked="0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1" xfId="2" applyFont="1" applyFill="1" applyBorder="1" applyAlignment="1" applyProtection="1">
      <alignment vertical="center" wrapText="1"/>
    </xf>
    <xf numFmtId="0" fontId="2" fillId="2" borderId="1" xfId="2" applyFont="1" applyFill="1" applyBorder="1" applyAlignment="1" applyProtection="1">
      <alignment vertical="center"/>
    </xf>
    <xf numFmtId="0" fontId="2" fillId="2" borderId="1" xfId="2" applyFont="1" applyFill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44" fontId="2" fillId="4" borderId="1" xfId="1" applyNumberFormat="1" applyFont="1" applyFill="1" applyBorder="1" applyAlignment="1" applyProtection="1">
      <alignment horizontal="center" vertical="center"/>
      <protection locked="0"/>
    </xf>
    <xf numFmtId="44" fontId="2" fillId="2" borderId="1" xfId="1" applyNumberFormat="1" applyFont="1" applyFill="1" applyBorder="1" applyAlignment="1" applyProtection="1">
      <alignment vertical="center"/>
    </xf>
    <xf numFmtId="44" fontId="4" fillId="2" borderId="1" xfId="1" applyNumberFormat="1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protection locked="0"/>
    </xf>
    <xf numFmtId="0" fontId="4" fillId="0" borderId="1" xfId="2" applyFont="1" applyFill="1" applyBorder="1" applyAlignment="1" applyProtection="1">
      <alignment wrapText="1"/>
      <protection locked="0"/>
    </xf>
    <xf numFmtId="164" fontId="3" fillId="5" borderId="0" xfId="2" applyNumberFormat="1" applyFont="1" applyFill="1" applyAlignment="1" applyProtection="1">
      <protection locked="0"/>
    </xf>
    <xf numFmtId="0" fontId="2" fillId="2" borderId="0" xfId="2" applyFill="1" applyBorder="1" applyAlignment="1" applyProtection="1">
      <protection locked="0"/>
    </xf>
    <xf numFmtId="0" fontId="2" fillId="2" borderId="0" xfId="2" applyFill="1" applyBorder="1" applyAlignment="1" applyProtection="1">
      <alignment wrapText="1"/>
      <protection locked="0"/>
    </xf>
    <xf numFmtId="0" fontId="4" fillId="0" borderId="6" xfId="2" applyFont="1" applyFill="1" applyBorder="1" applyAlignment="1" applyProtection="1">
      <protection locked="0"/>
    </xf>
    <xf numFmtId="0" fontId="4" fillId="0" borderId="6" xfId="2" applyFont="1" applyFill="1" applyBorder="1" applyAlignment="1" applyProtection="1">
      <alignment wrapText="1"/>
      <protection locked="0"/>
    </xf>
    <xf numFmtId="0" fontId="2" fillId="2" borderId="11" xfId="2" applyFill="1" applyBorder="1" applyAlignment="1" applyProtection="1">
      <protection locked="0"/>
    </xf>
    <xf numFmtId="0" fontId="2" fillId="2" borderId="5" xfId="2" applyFill="1" applyBorder="1" applyAlignment="1" applyProtection="1">
      <alignment wrapText="1"/>
      <protection locked="0"/>
    </xf>
    <xf numFmtId="166" fontId="4" fillId="2" borderId="5" xfId="8" applyNumberFormat="1" applyFont="1" applyFill="1" applyBorder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4" fillId="7" borderId="14" xfId="0" applyFont="1" applyFill="1" applyBorder="1" applyProtection="1">
      <protection locked="0"/>
    </xf>
    <xf numFmtId="0" fontId="4" fillId="7" borderId="12" xfId="0" applyFont="1" applyFill="1" applyBorder="1" applyProtection="1">
      <protection locked="0"/>
    </xf>
    <xf numFmtId="0" fontId="4" fillId="5" borderId="13" xfId="0" applyFont="1" applyFill="1" applyBorder="1" applyProtection="1">
      <protection locked="0"/>
    </xf>
    <xf numFmtId="0" fontId="4" fillId="8" borderId="1" xfId="0" applyFont="1" applyFill="1" applyBorder="1" applyProtection="1">
      <protection locked="0"/>
    </xf>
    <xf numFmtId="0" fontId="4" fillId="9" borderId="1" xfId="0" applyFont="1" applyFill="1" applyBorder="1" applyProtection="1">
      <protection locked="0"/>
    </xf>
    <xf numFmtId="0" fontId="4" fillId="9" borderId="1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4" fillId="6" borderId="1" xfId="0" applyFont="1" applyFill="1" applyBorder="1" applyAlignment="1" applyProtection="1">
      <alignment wrapText="1"/>
      <protection locked="0"/>
    </xf>
    <xf numFmtId="0" fontId="4" fillId="10" borderId="1" xfId="0" applyFont="1" applyFill="1" applyBorder="1" applyProtection="1">
      <protection locked="0"/>
    </xf>
    <xf numFmtId="0" fontId="4" fillId="10" borderId="1" xfId="0" applyFont="1" applyFill="1" applyBorder="1" applyAlignment="1" applyProtection="1">
      <alignment wrapText="1"/>
      <protection locked="0"/>
    </xf>
    <xf numFmtId="44" fontId="4" fillId="5" borderId="13" xfId="1" applyNumberFormat="1" applyFont="1" applyFill="1" applyBorder="1" applyProtection="1"/>
    <xf numFmtId="44" fontId="4" fillId="8" borderId="1" xfId="1" applyNumberFormat="1" applyFont="1" applyFill="1" applyBorder="1" applyProtection="1"/>
    <xf numFmtId="44" fontId="4" fillId="9" borderId="1" xfId="1" applyNumberFormat="1" applyFont="1" applyFill="1" applyBorder="1" applyProtection="1"/>
    <xf numFmtId="44" fontId="4" fillId="6" borderId="1" xfId="1" applyNumberFormat="1" applyFont="1" applyFill="1" applyBorder="1" applyProtection="1"/>
    <xf numFmtId="44" fontId="4" fillId="10" borderId="1" xfId="1" applyNumberFormat="1" applyFont="1" applyFill="1" applyBorder="1" applyProtection="1"/>
    <xf numFmtId="44" fontId="4" fillId="0" borderId="1" xfId="1" applyNumberFormat="1" applyFont="1" applyBorder="1" applyProtection="1"/>
    <xf numFmtId="0" fontId="6" fillId="7" borderId="1" xfId="0" applyFont="1" applyFill="1" applyBorder="1" applyProtection="1">
      <protection locked="0"/>
    </xf>
    <xf numFmtId="0" fontId="8" fillId="7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6" fillId="7" borderId="1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4" fontId="8" fillId="4" borderId="1" xfId="1" applyFont="1" applyFill="1" applyBorder="1" applyAlignment="1" applyProtection="1">
      <alignment vertical="center" wrapText="1"/>
      <protection locked="0"/>
    </xf>
    <xf numFmtId="44" fontId="8" fillId="0" borderId="1" xfId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44" fontId="9" fillId="4" borderId="1" xfId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44" fontId="0" fillId="4" borderId="1" xfId="1" applyFont="1" applyFill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4" fontId="0" fillId="4" borderId="6" xfId="1" applyFont="1" applyFill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9" fillId="0" borderId="1" xfId="0" applyFont="1" applyBorder="1" applyAlignment="1" applyProtection="1">
      <alignment vertical="center"/>
    </xf>
    <xf numFmtId="0" fontId="9" fillId="0" borderId="1" xfId="0" applyFont="1" applyBorder="1" applyProtection="1"/>
    <xf numFmtId="44" fontId="8" fillId="0" borderId="1" xfId="1" applyFont="1" applyFill="1" applyBorder="1" applyAlignment="1" applyProtection="1">
      <alignment vertical="center" wrapText="1"/>
    </xf>
    <xf numFmtId="44" fontId="7" fillId="0" borderId="1" xfId="1" applyFont="1" applyBorder="1" applyProtection="1"/>
    <xf numFmtId="44" fontId="0" fillId="0" borderId="5" xfId="1" applyFont="1" applyBorder="1" applyProtection="1"/>
    <xf numFmtId="0" fontId="2" fillId="2" borderId="1" xfId="2" applyFill="1" applyBorder="1" applyAlignment="1" applyProtection="1"/>
    <xf numFmtId="0" fontId="2" fillId="2" borderId="1" xfId="2" applyFill="1" applyBorder="1" applyAlignment="1" applyProtection="1">
      <alignment wrapText="1"/>
    </xf>
    <xf numFmtId="0" fontId="2" fillId="2" borderId="6" xfId="2" applyFill="1" applyBorder="1" applyAlignment="1" applyProtection="1"/>
    <xf numFmtId="0" fontId="2" fillId="2" borderId="6" xfId="2" applyFill="1" applyBorder="1" applyAlignment="1" applyProtection="1">
      <alignment wrapText="1"/>
    </xf>
    <xf numFmtId="0" fontId="4" fillId="2" borderId="11" xfId="2" applyFont="1" applyFill="1" applyBorder="1" applyAlignment="1" applyProtection="1"/>
    <xf numFmtId="0" fontId="4" fillId="2" borderId="5" xfId="2" applyFont="1" applyFill="1" applyBorder="1" applyAlignment="1" applyProtection="1">
      <alignment wrapText="1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horizontal="left" wrapText="1"/>
    </xf>
    <xf numFmtId="44" fontId="0" fillId="0" borderId="1" xfId="1" applyFont="1" applyBorder="1" applyProtection="1"/>
    <xf numFmtId="44" fontId="6" fillId="4" borderId="6" xfId="1" applyFont="1" applyFill="1" applyBorder="1" applyProtection="1">
      <protection locked="0"/>
    </xf>
    <xf numFmtId="44" fontId="6" fillId="0" borderId="5" xfId="1" applyFont="1" applyBorder="1" applyProtection="1"/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7" fillId="6" borderId="10" xfId="2" applyFont="1" applyFill="1" applyBorder="1" applyAlignment="1" applyProtection="1">
      <alignment horizontal="center"/>
      <protection locked="0"/>
    </xf>
    <xf numFmtId="0" fontId="7" fillId="6" borderId="0" xfId="2" applyFont="1" applyFill="1" applyAlignment="1" applyProtection="1">
      <alignment horizontal="center"/>
      <protection locked="0"/>
    </xf>
    <xf numFmtId="0" fontId="11" fillId="4" borderId="0" xfId="2" applyFont="1" applyFill="1" applyBorder="1" applyAlignment="1" applyProtection="1">
      <alignment horizontal="justify" wrapText="1"/>
      <protection locked="0"/>
    </xf>
    <xf numFmtId="0" fontId="3" fillId="5" borderId="1" xfId="2" applyFont="1" applyFill="1" applyBorder="1" applyAlignment="1" applyProtection="1">
      <alignment horizontal="left" vertical="center"/>
      <protection locked="0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7" fillId="2" borderId="3" xfId="2" applyFont="1" applyFill="1" applyBorder="1" applyAlignment="1" applyProtection="1">
      <alignment horizontal="center" vertical="center"/>
      <protection locked="0"/>
    </xf>
    <xf numFmtId="0" fontId="7" fillId="2" borderId="4" xfId="2" applyFont="1" applyFill="1" applyBorder="1" applyAlignment="1" applyProtection="1">
      <alignment horizontal="center" vertical="center"/>
      <protection locked="0"/>
    </xf>
    <xf numFmtId="0" fontId="7" fillId="4" borderId="6" xfId="2" applyFont="1" applyFill="1" applyBorder="1" applyAlignment="1" applyProtection="1">
      <alignment horizontal="center" vertical="center"/>
      <protection locked="0"/>
    </xf>
    <xf numFmtId="0" fontId="7" fillId="2" borderId="7" xfId="2" applyFont="1" applyFill="1" applyBorder="1" applyAlignment="1" applyProtection="1">
      <alignment horizontal="center" vertical="center"/>
      <protection locked="0"/>
    </xf>
    <xf numFmtId="0" fontId="7" fillId="2" borderId="8" xfId="2" applyFont="1" applyFill="1" applyBorder="1" applyAlignment="1" applyProtection="1">
      <alignment horizontal="center" vertical="center"/>
      <protection locked="0"/>
    </xf>
    <xf numFmtId="0" fontId="7" fillId="2" borderId="9" xfId="2" applyFont="1" applyFill="1" applyBorder="1" applyAlignment="1" applyProtection="1">
      <alignment horizontal="center" vertical="center"/>
      <protection locked="0"/>
    </xf>
    <xf numFmtId="0" fontId="7" fillId="6" borderId="10" xfId="2" applyFont="1" applyFill="1" applyBorder="1" applyAlignment="1" applyProtection="1">
      <alignment horizontal="left" wrapText="1"/>
      <protection locked="0"/>
    </xf>
    <xf numFmtId="0" fontId="7" fillId="6" borderId="0" xfId="2" applyFont="1" applyFill="1" applyBorder="1" applyAlignment="1" applyProtection="1">
      <alignment horizontal="left" wrapText="1"/>
      <protection locked="0"/>
    </xf>
    <xf numFmtId="0" fontId="7" fillId="8" borderId="0" xfId="0" applyFont="1" applyFill="1" applyAlignment="1" applyProtection="1">
      <alignment horizontal="center"/>
      <protection locked="0"/>
    </xf>
    <xf numFmtId="0" fontId="3" fillId="8" borderId="1" xfId="2" applyFont="1" applyFill="1" applyBorder="1" applyAlignment="1" applyProtection="1">
      <alignment horizontal="left" vertical="center"/>
      <protection locked="0"/>
    </xf>
    <xf numFmtId="0" fontId="7" fillId="9" borderId="0" xfId="0" applyFont="1" applyFill="1" applyAlignment="1" applyProtection="1">
      <alignment horizontal="center"/>
      <protection locked="0"/>
    </xf>
    <xf numFmtId="0" fontId="3" fillId="9" borderId="2" xfId="2" applyFont="1" applyFill="1" applyBorder="1" applyAlignment="1" applyProtection="1">
      <alignment horizontal="center" vertical="center" wrapText="1"/>
      <protection locked="0"/>
    </xf>
    <xf numFmtId="0" fontId="3" fillId="9" borderId="3" xfId="2" applyFont="1" applyFill="1" applyBorder="1" applyAlignment="1" applyProtection="1">
      <alignment horizontal="center" vertical="center" wrapText="1"/>
      <protection locked="0"/>
    </xf>
    <xf numFmtId="0" fontId="3" fillId="9" borderId="4" xfId="2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3" fillId="6" borderId="2" xfId="2" applyFont="1" applyFill="1" applyBorder="1" applyAlignment="1" applyProtection="1">
      <alignment horizontal="center" vertical="center" wrapText="1"/>
      <protection locked="0"/>
    </xf>
    <xf numFmtId="0" fontId="3" fillId="6" borderId="3" xfId="2" applyFont="1" applyFill="1" applyBorder="1" applyAlignment="1" applyProtection="1">
      <alignment horizontal="center" vertical="center" wrapText="1"/>
      <protection locked="0"/>
    </xf>
    <xf numFmtId="0" fontId="3" fillId="6" borderId="4" xfId="2" applyFont="1" applyFill="1" applyBorder="1" applyAlignment="1" applyProtection="1">
      <alignment horizontal="center" vertical="center" wrapText="1"/>
      <protection locked="0"/>
    </xf>
    <xf numFmtId="0" fontId="7" fillId="10" borderId="0" xfId="0" applyFont="1" applyFill="1" applyAlignment="1" applyProtection="1">
      <alignment horizontal="center"/>
      <protection locked="0"/>
    </xf>
    <xf numFmtId="0" fontId="3" fillId="10" borderId="2" xfId="2" applyFont="1" applyFill="1" applyBorder="1" applyAlignment="1" applyProtection="1">
      <alignment horizontal="center" vertical="center" wrapText="1"/>
      <protection locked="0"/>
    </xf>
    <xf numFmtId="0" fontId="3" fillId="10" borderId="3" xfId="2" applyFont="1" applyFill="1" applyBorder="1" applyAlignment="1" applyProtection="1">
      <alignment horizontal="center" vertical="center" wrapText="1"/>
      <protection locked="0"/>
    </xf>
    <xf numFmtId="0" fontId="3" fillId="10" borderId="4" xfId="2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7" borderId="1" xfId="0" applyFont="1" applyFill="1" applyBorder="1" applyAlignment="1" applyProtection="1">
      <alignment wrapText="1"/>
    </xf>
  </cellXfs>
  <cellStyles count="9">
    <cellStyle name="Comma" xfId="8" builtinId="3"/>
    <cellStyle name="Comma 2" xfId="4"/>
    <cellStyle name="Comma 2 2 2" xfId="5"/>
    <cellStyle name="Currency" xfId="1" builtinId="4"/>
    <cellStyle name="Currency 2" xfId="3"/>
    <cellStyle name="Normal" xfId="0" builtinId="0"/>
    <cellStyle name="Normal 2" xfId="2"/>
    <cellStyle name="Normal 2 11" xfId="6"/>
    <cellStyle name="Normal 30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10"/>
  <sheetViews>
    <sheetView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3" style="41" customWidth="1"/>
    <col min="2" max="2" width="6.28515625" style="41" customWidth="1"/>
    <col min="3" max="3" width="30.28515625" style="41" bestFit="1" customWidth="1"/>
    <col min="4" max="4" width="15.140625" style="41" customWidth="1"/>
    <col min="5" max="5" width="19" style="41" customWidth="1"/>
    <col min="6" max="16384" width="9.140625" style="41"/>
  </cols>
  <sheetData>
    <row r="2" spans="2:5" ht="18" x14ac:dyDescent="0.3">
      <c r="B2" s="40" t="s">
        <v>237</v>
      </c>
    </row>
    <row r="3" spans="2:5" ht="15.75" thickBot="1" x14ac:dyDescent="0.3"/>
    <row r="4" spans="2:5" ht="28.5" customHeight="1" thickTop="1" thickBot="1" x14ac:dyDescent="0.3">
      <c r="B4" s="42" t="s">
        <v>39</v>
      </c>
      <c r="C4" s="43" t="s">
        <v>40</v>
      </c>
      <c r="D4" s="43" t="s">
        <v>43</v>
      </c>
      <c r="E4" s="43" t="s">
        <v>41</v>
      </c>
    </row>
    <row r="5" spans="2:5" ht="35.25" customHeight="1" thickTop="1" x14ac:dyDescent="0.25">
      <c r="B5" s="44">
        <v>1</v>
      </c>
      <c r="C5" s="44" t="s">
        <v>42</v>
      </c>
      <c r="D5" s="44" t="s">
        <v>44</v>
      </c>
      <c r="E5" s="52">
        <f>'Classroom Setup'!H17</f>
        <v>0</v>
      </c>
    </row>
    <row r="6" spans="2:5" ht="35.1" customHeight="1" x14ac:dyDescent="0.25">
      <c r="B6" s="45">
        <v>2</v>
      </c>
      <c r="C6" s="45" t="s">
        <v>105</v>
      </c>
      <c r="D6" s="45" t="s">
        <v>106</v>
      </c>
      <c r="E6" s="53">
        <f>'Teachers Kit'!H34</f>
        <v>0</v>
      </c>
    </row>
    <row r="7" spans="2:5" ht="35.1" customHeight="1" x14ac:dyDescent="0.25">
      <c r="B7" s="46">
        <v>3</v>
      </c>
      <c r="C7" s="47" t="s">
        <v>144</v>
      </c>
      <c r="D7" s="46" t="s">
        <v>143</v>
      </c>
      <c r="E7" s="54">
        <f>'Student Kit'!H20</f>
        <v>0</v>
      </c>
    </row>
    <row r="8" spans="2:5" ht="35.1" customHeight="1" x14ac:dyDescent="0.25">
      <c r="B8" s="48">
        <v>4</v>
      </c>
      <c r="C8" s="49" t="s">
        <v>214</v>
      </c>
      <c r="D8" s="48" t="s">
        <v>223</v>
      </c>
      <c r="E8" s="55">
        <f>'Pre-school Kit'!H44</f>
        <v>0</v>
      </c>
    </row>
    <row r="9" spans="2:5" ht="35.1" customHeight="1" x14ac:dyDescent="0.25">
      <c r="B9" s="50">
        <v>5</v>
      </c>
      <c r="C9" s="51" t="s">
        <v>221</v>
      </c>
      <c r="D9" s="50" t="s">
        <v>145</v>
      </c>
      <c r="E9" s="56">
        <f>'Hygiene Kit -'!H15</f>
        <v>0</v>
      </c>
    </row>
    <row r="10" spans="2:5" ht="35.1" customHeight="1" x14ac:dyDescent="0.25">
      <c r="B10" s="92" t="s">
        <v>236</v>
      </c>
      <c r="C10" s="93"/>
      <c r="D10" s="94"/>
      <c r="E10" s="57">
        <f>SUM(E5:E9)</f>
        <v>0</v>
      </c>
    </row>
  </sheetData>
  <sheetProtection sheet="1" objects="1" scenarios="1"/>
  <mergeCells count="1">
    <mergeCell ref="B10:D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30"/>
  <sheetViews>
    <sheetView tabSelected="1" view="pageBreakPreview" zoomScaleNormal="125" zoomScaleSheetLayoutView="100" workbookViewId="0">
      <selection activeCell="C2" sqref="C2"/>
    </sheetView>
  </sheetViews>
  <sheetFormatPr defaultColWidth="12.42578125" defaultRowHeight="15.75" x14ac:dyDescent="0.25"/>
  <cols>
    <col min="1" max="1" width="3.28515625" style="1" customWidth="1"/>
    <col min="2" max="2" width="8.85546875" style="1" customWidth="1"/>
    <col min="3" max="3" width="16" style="10" bestFit="1" customWidth="1"/>
    <col min="4" max="4" width="54.85546875" style="1" bestFit="1" customWidth="1"/>
    <col min="5" max="5" width="8.5703125" style="1" bestFit="1" customWidth="1"/>
    <col min="6" max="6" width="9.42578125" style="1" customWidth="1"/>
    <col min="7" max="7" width="17.5703125" style="1" bestFit="1" customWidth="1"/>
    <col min="8" max="8" width="18.42578125" style="9" bestFit="1" customWidth="1"/>
    <col min="9" max="16384" width="12.42578125" style="1"/>
  </cols>
  <sheetData>
    <row r="2" spans="2:9" ht="21" x14ac:dyDescent="0.35">
      <c r="H2" s="32" t="s">
        <v>114</v>
      </c>
    </row>
    <row r="4" spans="2:9" ht="36.75" customHeight="1" x14ac:dyDescent="0.25">
      <c r="B4" s="98" t="s">
        <v>147</v>
      </c>
      <c r="C4" s="98"/>
      <c r="D4" s="98"/>
      <c r="E4" s="98"/>
      <c r="F4" s="98"/>
      <c r="G4" s="98"/>
      <c r="H4" s="98"/>
    </row>
    <row r="5" spans="2:9" ht="31.5" x14ac:dyDescent="0.25">
      <c r="B5" s="2" t="s">
        <v>0</v>
      </c>
      <c r="C5" s="3" t="s">
        <v>1</v>
      </c>
      <c r="D5" s="2" t="s">
        <v>2</v>
      </c>
      <c r="E5" s="2" t="s">
        <v>3</v>
      </c>
      <c r="F5" s="2" t="s">
        <v>4</v>
      </c>
      <c r="G5" s="13" t="s">
        <v>5</v>
      </c>
      <c r="H5" s="4" t="s">
        <v>30</v>
      </c>
    </row>
    <row r="6" spans="2:9" x14ac:dyDescent="0.25">
      <c r="B6" s="21">
        <v>1</v>
      </c>
      <c r="C6" s="22" t="s">
        <v>6</v>
      </c>
      <c r="D6" s="23" t="s">
        <v>7</v>
      </c>
      <c r="E6" s="21" t="s">
        <v>8</v>
      </c>
      <c r="F6" s="21">
        <v>1</v>
      </c>
      <c r="G6" s="27">
        <v>0</v>
      </c>
      <c r="H6" s="28">
        <f t="shared" ref="H6:H14" si="0">F6*G6</f>
        <v>0</v>
      </c>
      <c r="I6" s="5"/>
    </row>
    <row r="7" spans="2:9" x14ac:dyDescent="0.25">
      <c r="B7" s="21">
        <v>2</v>
      </c>
      <c r="C7" s="22" t="s">
        <v>9</v>
      </c>
      <c r="D7" s="23" t="s">
        <v>10</v>
      </c>
      <c r="E7" s="21" t="s">
        <v>8</v>
      </c>
      <c r="F7" s="21">
        <v>1</v>
      </c>
      <c r="G7" s="27">
        <v>0</v>
      </c>
      <c r="H7" s="28">
        <f t="shared" si="0"/>
        <v>0</v>
      </c>
      <c r="I7" s="6"/>
    </row>
    <row r="8" spans="2:9" x14ac:dyDescent="0.25">
      <c r="B8" s="21">
        <v>3</v>
      </c>
      <c r="C8" s="22" t="s">
        <v>11</v>
      </c>
      <c r="D8" s="23" t="s">
        <v>12</v>
      </c>
      <c r="E8" s="21" t="s">
        <v>8</v>
      </c>
      <c r="F8" s="21">
        <v>1</v>
      </c>
      <c r="G8" s="27">
        <v>0</v>
      </c>
      <c r="H8" s="28">
        <f t="shared" si="0"/>
        <v>0</v>
      </c>
      <c r="I8" s="6"/>
    </row>
    <row r="9" spans="2:9" x14ac:dyDescent="0.25">
      <c r="B9" s="21">
        <v>4</v>
      </c>
      <c r="C9" s="22" t="s">
        <v>13</v>
      </c>
      <c r="D9" s="24" t="s">
        <v>36</v>
      </c>
      <c r="E9" s="21" t="s">
        <v>8</v>
      </c>
      <c r="F9" s="21">
        <v>1</v>
      </c>
      <c r="G9" s="27">
        <v>0</v>
      </c>
      <c r="H9" s="28">
        <f t="shared" si="0"/>
        <v>0</v>
      </c>
      <c r="I9" s="6"/>
    </row>
    <row r="10" spans="2:9" x14ac:dyDescent="0.25">
      <c r="B10" s="21">
        <v>5</v>
      </c>
      <c r="C10" s="22" t="s">
        <v>14</v>
      </c>
      <c r="D10" s="24" t="s">
        <v>15</v>
      </c>
      <c r="E10" s="21" t="s">
        <v>8</v>
      </c>
      <c r="F10" s="21">
        <v>5</v>
      </c>
      <c r="G10" s="27">
        <v>0</v>
      </c>
      <c r="H10" s="28">
        <f t="shared" si="0"/>
        <v>0</v>
      </c>
      <c r="I10" s="6"/>
    </row>
    <row r="11" spans="2:9" x14ac:dyDescent="0.25">
      <c r="B11" s="21">
        <v>6</v>
      </c>
      <c r="C11" s="22" t="s">
        <v>16</v>
      </c>
      <c r="D11" s="24" t="s">
        <v>113</v>
      </c>
      <c r="E11" s="21" t="s">
        <v>8</v>
      </c>
      <c r="F11" s="21">
        <v>2</v>
      </c>
      <c r="G11" s="27">
        <v>0</v>
      </c>
      <c r="H11" s="28">
        <f t="shared" si="0"/>
        <v>0</v>
      </c>
      <c r="I11" s="6"/>
    </row>
    <row r="12" spans="2:9" ht="31.5" x14ac:dyDescent="0.25">
      <c r="B12" s="21">
        <v>7</v>
      </c>
      <c r="C12" s="22" t="s">
        <v>17</v>
      </c>
      <c r="D12" s="25" t="s">
        <v>18</v>
      </c>
      <c r="E12" s="21" t="s">
        <v>19</v>
      </c>
      <c r="F12" s="21">
        <v>4</v>
      </c>
      <c r="G12" s="27">
        <v>0</v>
      </c>
      <c r="H12" s="28">
        <f t="shared" si="0"/>
        <v>0</v>
      </c>
      <c r="I12" s="6"/>
    </row>
    <row r="13" spans="2:9" ht="31.5" x14ac:dyDescent="0.25">
      <c r="B13" s="21">
        <v>8</v>
      </c>
      <c r="C13" s="22" t="s">
        <v>20</v>
      </c>
      <c r="D13" s="24" t="s">
        <v>37</v>
      </c>
      <c r="E13" s="21" t="s">
        <v>31</v>
      </c>
      <c r="F13" s="21">
        <v>1</v>
      </c>
      <c r="G13" s="27">
        <v>0</v>
      </c>
      <c r="H13" s="28">
        <f t="shared" si="0"/>
        <v>0</v>
      </c>
      <c r="I13" s="6"/>
    </row>
    <row r="14" spans="2:9" x14ac:dyDescent="0.25">
      <c r="B14" s="21">
        <v>9</v>
      </c>
      <c r="C14" s="22" t="s">
        <v>21</v>
      </c>
      <c r="D14" s="24" t="s">
        <v>22</v>
      </c>
      <c r="E14" s="21" t="s">
        <v>23</v>
      </c>
      <c r="F14" s="26">
        <v>1</v>
      </c>
      <c r="G14" s="27">
        <v>0</v>
      </c>
      <c r="H14" s="28">
        <f t="shared" si="0"/>
        <v>0</v>
      </c>
      <c r="I14" s="6"/>
    </row>
    <row r="15" spans="2:9" ht="18.75" x14ac:dyDescent="0.25">
      <c r="B15" s="99" t="s">
        <v>107</v>
      </c>
      <c r="C15" s="100"/>
      <c r="D15" s="100"/>
      <c r="E15" s="100"/>
      <c r="F15" s="100"/>
      <c r="G15" s="101"/>
      <c r="H15" s="29">
        <f>SUM(H6:H14)</f>
        <v>0</v>
      </c>
    </row>
    <row r="16" spans="2:9" ht="19.5" thickBot="1" x14ac:dyDescent="0.3">
      <c r="B16" s="102" t="s">
        <v>34</v>
      </c>
      <c r="C16" s="102"/>
      <c r="D16" s="102"/>
      <c r="E16" s="102"/>
      <c r="F16" s="102"/>
      <c r="G16" s="102"/>
      <c r="H16" s="14">
        <v>0</v>
      </c>
    </row>
    <row r="17" spans="2:8" ht="19.5" thickBot="1" x14ac:dyDescent="0.3">
      <c r="B17" s="103" t="s">
        <v>108</v>
      </c>
      <c r="C17" s="104"/>
      <c r="D17" s="104"/>
      <c r="E17" s="104"/>
      <c r="F17" s="104"/>
      <c r="G17" s="105"/>
      <c r="H17" s="15">
        <f>H15+H16</f>
        <v>0</v>
      </c>
    </row>
    <row r="18" spans="2:8" x14ac:dyDescent="0.25">
      <c r="B18" s="11" t="s">
        <v>32</v>
      </c>
      <c r="C18" s="12" t="s">
        <v>33</v>
      </c>
    </row>
    <row r="19" spans="2:8" ht="18.75" x14ac:dyDescent="0.3">
      <c r="B19" s="7" t="s">
        <v>24</v>
      </c>
      <c r="C19" s="8">
        <v>200</v>
      </c>
      <c r="D19" s="16" t="s">
        <v>38</v>
      </c>
    </row>
    <row r="20" spans="2:8" x14ac:dyDescent="0.25">
      <c r="B20" s="7" t="s">
        <v>25</v>
      </c>
      <c r="C20" s="8">
        <v>33</v>
      </c>
    </row>
    <row r="21" spans="2:8" ht="15.75" customHeight="1" x14ac:dyDescent="0.3">
      <c r="B21" s="7" t="s">
        <v>26</v>
      </c>
      <c r="C21" s="8">
        <v>17</v>
      </c>
      <c r="D21" s="95" t="s">
        <v>35</v>
      </c>
      <c r="E21" s="96"/>
      <c r="F21" s="96"/>
      <c r="G21" s="96"/>
      <c r="H21" s="96"/>
    </row>
    <row r="22" spans="2:8" ht="15.75" customHeight="1" x14ac:dyDescent="0.25">
      <c r="B22" s="7" t="s">
        <v>27</v>
      </c>
      <c r="C22" s="8">
        <v>14</v>
      </c>
    </row>
    <row r="23" spans="2:8" ht="16.5" thickBot="1" x14ac:dyDescent="0.3">
      <c r="B23" s="17" t="s">
        <v>28</v>
      </c>
      <c r="C23" s="18">
        <v>50</v>
      </c>
    </row>
    <row r="24" spans="2:8" ht="18" customHeight="1" thickBot="1" x14ac:dyDescent="0.3">
      <c r="B24" s="19" t="s">
        <v>29</v>
      </c>
      <c r="C24" s="20">
        <f>SUM(C19:C23)</f>
        <v>314</v>
      </c>
    </row>
    <row r="28" spans="2:8" x14ac:dyDescent="0.25">
      <c r="C28" s="34"/>
      <c r="D28" s="97"/>
      <c r="E28" s="97"/>
      <c r="F28" s="97"/>
      <c r="G28" s="97"/>
      <c r="H28" s="97"/>
    </row>
    <row r="29" spans="2:8" x14ac:dyDescent="0.25">
      <c r="C29" s="34"/>
      <c r="D29" s="97"/>
      <c r="E29" s="97"/>
      <c r="F29" s="97"/>
      <c r="G29" s="97"/>
      <c r="H29" s="97"/>
    </row>
    <row r="30" spans="2:8" x14ac:dyDescent="0.25">
      <c r="C30" s="34"/>
      <c r="D30" s="97"/>
      <c r="E30" s="97"/>
      <c r="F30" s="97"/>
      <c r="G30" s="97"/>
      <c r="H30" s="97"/>
    </row>
  </sheetData>
  <sheetProtection sheet="1" objects="1" scenarios="1"/>
  <mergeCells count="6">
    <mergeCell ref="D21:H21"/>
    <mergeCell ref="D28:H30"/>
    <mergeCell ref="B4:H4"/>
    <mergeCell ref="B15:G15"/>
    <mergeCell ref="B16:G16"/>
    <mergeCell ref="B17:G17"/>
  </mergeCell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N42"/>
  <sheetViews>
    <sheetView view="pageBreakPreview" zoomScaleNormal="100" zoomScaleSheetLayoutView="100" workbookViewId="0">
      <selection activeCell="I13" sqref="I13"/>
    </sheetView>
  </sheetViews>
  <sheetFormatPr defaultRowHeight="15" x14ac:dyDescent="0.25"/>
  <cols>
    <col min="1" max="1" width="3" style="41" customWidth="1"/>
    <col min="2" max="2" width="9.5703125" style="41" bestFit="1" customWidth="1"/>
    <col min="3" max="3" width="21.7109375" style="41" customWidth="1"/>
    <col min="4" max="4" width="34.42578125" style="41" customWidth="1"/>
    <col min="5" max="6" width="9.140625" style="41"/>
    <col min="7" max="7" width="9.42578125" style="41" bestFit="1" customWidth="1"/>
    <col min="8" max="8" width="15.7109375" style="41" customWidth="1"/>
    <col min="9" max="9" width="54.7109375" style="41" bestFit="1" customWidth="1"/>
    <col min="10" max="16384" width="9.140625" style="41"/>
  </cols>
  <sheetData>
    <row r="2" spans="2:14" ht="18.75" x14ac:dyDescent="0.3">
      <c r="G2" s="108" t="s">
        <v>115</v>
      </c>
      <c r="H2" s="108"/>
    </row>
    <row r="4" spans="2:14" ht="27" customHeight="1" x14ac:dyDescent="0.25">
      <c r="B4" s="109" t="s">
        <v>116</v>
      </c>
      <c r="C4" s="109"/>
      <c r="D4" s="109"/>
      <c r="E4" s="109"/>
      <c r="F4" s="109"/>
      <c r="G4" s="109"/>
      <c r="H4" s="109"/>
    </row>
    <row r="5" spans="2:14" ht="30" x14ac:dyDescent="0.25">
      <c r="B5" s="58" t="s">
        <v>45</v>
      </c>
      <c r="C5" s="58" t="s">
        <v>46</v>
      </c>
      <c r="D5" s="59" t="s">
        <v>47</v>
      </c>
      <c r="E5" s="58" t="s">
        <v>3</v>
      </c>
      <c r="F5" s="58" t="s">
        <v>48</v>
      </c>
      <c r="G5" s="60" t="s">
        <v>49</v>
      </c>
      <c r="H5" s="61" t="s">
        <v>50</v>
      </c>
    </row>
    <row r="6" spans="2:14" ht="15" customHeight="1" x14ac:dyDescent="0.25">
      <c r="B6" s="74">
        <v>1</v>
      </c>
      <c r="C6" s="74" t="s">
        <v>51</v>
      </c>
      <c r="D6" s="74" t="s">
        <v>52</v>
      </c>
      <c r="E6" s="74" t="s">
        <v>53</v>
      </c>
      <c r="F6" s="74">
        <v>1</v>
      </c>
      <c r="G6" s="63">
        <v>0</v>
      </c>
      <c r="H6" s="78">
        <f>F6*G6</f>
        <v>0</v>
      </c>
      <c r="I6" s="65"/>
      <c r="J6" s="65"/>
      <c r="K6" s="65"/>
      <c r="L6" s="65"/>
      <c r="M6" s="65"/>
      <c r="N6" s="66"/>
    </row>
    <row r="7" spans="2:14" ht="15" customHeight="1" x14ac:dyDescent="0.25">
      <c r="B7" s="74">
        <v>2</v>
      </c>
      <c r="C7" s="74" t="s">
        <v>130</v>
      </c>
      <c r="D7" s="75" t="s">
        <v>129</v>
      </c>
      <c r="E7" s="74" t="s">
        <v>31</v>
      </c>
      <c r="F7" s="74">
        <v>1</v>
      </c>
      <c r="G7" s="67">
        <v>0</v>
      </c>
      <c r="H7" s="78">
        <f t="shared" ref="H7:H31" si="0">F7*G7</f>
        <v>0</v>
      </c>
      <c r="I7" s="68"/>
      <c r="J7" s="68"/>
      <c r="K7" s="69"/>
      <c r="L7" s="69"/>
      <c r="M7" s="69"/>
    </row>
    <row r="8" spans="2:14" ht="15" customHeight="1" x14ac:dyDescent="0.25">
      <c r="B8" s="74">
        <v>3</v>
      </c>
      <c r="C8" s="74" t="s">
        <v>54</v>
      </c>
      <c r="D8" s="74" t="s">
        <v>55</v>
      </c>
      <c r="E8" s="74" t="s">
        <v>31</v>
      </c>
      <c r="F8" s="74">
        <v>1</v>
      </c>
      <c r="G8" s="67">
        <v>0</v>
      </c>
      <c r="H8" s="78">
        <f t="shared" si="0"/>
        <v>0</v>
      </c>
      <c r="I8" s="68"/>
      <c r="J8" s="68"/>
      <c r="K8" s="69"/>
      <c r="L8" s="69"/>
      <c r="M8" s="69"/>
    </row>
    <row r="9" spans="2:14" ht="15" customHeight="1" x14ac:dyDescent="0.25">
      <c r="B9" s="74">
        <v>4</v>
      </c>
      <c r="C9" s="74" t="s">
        <v>56</v>
      </c>
      <c r="D9" s="74" t="s">
        <v>131</v>
      </c>
      <c r="E9" s="74" t="s">
        <v>31</v>
      </c>
      <c r="F9" s="74">
        <v>1</v>
      </c>
      <c r="G9" s="67">
        <v>0</v>
      </c>
      <c r="H9" s="78">
        <f t="shared" si="0"/>
        <v>0</v>
      </c>
      <c r="I9" s="68"/>
      <c r="J9" s="68"/>
      <c r="K9" s="69"/>
      <c r="L9" s="69"/>
      <c r="M9" s="69"/>
    </row>
    <row r="10" spans="2:14" ht="15" customHeight="1" x14ac:dyDescent="0.25">
      <c r="B10" s="74">
        <v>5</v>
      </c>
      <c r="C10" s="74" t="s">
        <v>57</v>
      </c>
      <c r="D10" s="74" t="s">
        <v>58</v>
      </c>
      <c r="E10" s="74" t="s">
        <v>31</v>
      </c>
      <c r="F10" s="74">
        <v>1</v>
      </c>
      <c r="G10" s="67">
        <v>0</v>
      </c>
      <c r="H10" s="78">
        <f t="shared" si="0"/>
        <v>0</v>
      </c>
      <c r="I10" s="68"/>
      <c r="J10" s="68"/>
      <c r="K10" s="69"/>
      <c r="L10" s="69"/>
      <c r="M10" s="69"/>
    </row>
    <row r="11" spans="2:14" ht="15" customHeight="1" x14ac:dyDescent="0.25">
      <c r="B11" s="74">
        <v>6</v>
      </c>
      <c r="C11" s="74" t="s">
        <v>59</v>
      </c>
      <c r="D11" s="76" t="s">
        <v>60</v>
      </c>
      <c r="E11" s="74" t="s">
        <v>53</v>
      </c>
      <c r="F11" s="74">
        <v>1</v>
      </c>
      <c r="G11" s="67">
        <v>0</v>
      </c>
      <c r="H11" s="78">
        <f t="shared" si="0"/>
        <v>0</v>
      </c>
      <c r="I11" s="68"/>
      <c r="J11" s="68"/>
      <c r="K11" s="69"/>
      <c r="L11" s="69"/>
      <c r="M11" s="69"/>
    </row>
    <row r="12" spans="2:14" ht="15" customHeight="1" x14ac:dyDescent="0.25">
      <c r="B12" s="74">
        <v>7</v>
      </c>
      <c r="C12" s="74" t="s">
        <v>61</v>
      </c>
      <c r="D12" s="77" t="s">
        <v>62</v>
      </c>
      <c r="E12" s="74" t="s">
        <v>53</v>
      </c>
      <c r="F12" s="74">
        <v>1</v>
      </c>
      <c r="G12" s="67">
        <v>0</v>
      </c>
      <c r="H12" s="78">
        <f t="shared" si="0"/>
        <v>0</v>
      </c>
      <c r="I12" s="68"/>
      <c r="J12" s="68"/>
      <c r="K12" s="69"/>
      <c r="L12" s="69"/>
      <c r="M12" s="69"/>
    </row>
    <row r="13" spans="2:14" ht="32.25" customHeight="1" x14ac:dyDescent="0.25">
      <c r="B13" s="74">
        <v>8</v>
      </c>
      <c r="C13" s="74" t="s">
        <v>63</v>
      </c>
      <c r="D13" s="75" t="s">
        <v>64</v>
      </c>
      <c r="E13" s="74" t="s">
        <v>65</v>
      </c>
      <c r="F13" s="74">
        <v>1</v>
      </c>
      <c r="G13" s="67">
        <v>0</v>
      </c>
      <c r="H13" s="78">
        <f t="shared" si="0"/>
        <v>0</v>
      </c>
      <c r="I13" s="68"/>
      <c r="J13" s="68"/>
      <c r="K13" s="69"/>
      <c r="L13" s="69"/>
      <c r="M13" s="69"/>
    </row>
    <row r="14" spans="2:14" ht="15" customHeight="1" x14ac:dyDescent="0.25">
      <c r="B14" s="74">
        <v>9</v>
      </c>
      <c r="C14" s="74" t="s">
        <v>66</v>
      </c>
      <c r="D14" s="74" t="s">
        <v>67</v>
      </c>
      <c r="E14" s="74" t="s">
        <v>53</v>
      </c>
      <c r="F14" s="74">
        <v>1</v>
      </c>
      <c r="G14" s="67">
        <v>0</v>
      </c>
      <c r="H14" s="78">
        <f t="shared" si="0"/>
        <v>0</v>
      </c>
      <c r="I14" s="68"/>
      <c r="J14" s="68"/>
      <c r="K14" s="69"/>
      <c r="L14" s="69"/>
      <c r="M14" s="69"/>
    </row>
    <row r="15" spans="2:14" ht="15" customHeight="1" x14ac:dyDescent="0.25">
      <c r="B15" s="74">
        <v>10</v>
      </c>
      <c r="C15" s="74" t="s">
        <v>68</v>
      </c>
      <c r="D15" s="74" t="s">
        <v>69</v>
      </c>
      <c r="E15" s="74" t="s">
        <v>53</v>
      </c>
      <c r="F15" s="74">
        <v>1</v>
      </c>
      <c r="G15" s="67">
        <v>0</v>
      </c>
      <c r="H15" s="78">
        <f t="shared" si="0"/>
        <v>0</v>
      </c>
      <c r="I15" s="68"/>
      <c r="J15" s="68"/>
      <c r="K15" s="69"/>
      <c r="L15" s="69"/>
      <c r="M15" s="69"/>
    </row>
    <row r="16" spans="2:14" ht="15" customHeight="1" x14ac:dyDescent="0.25">
      <c r="B16" s="74">
        <v>11</v>
      </c>
      <c r="C16" s="74" t="s">
        <v>70</v>
      </c>
      <c r="D16" s="74" t="s">
        <v>71</v>
      </c>
      <c r="E16" s="74" t="s">
        <v>72</v>
      </c>
      <c r="F16" s="74">
        <v>1</v>
      </c>
      <c r="G16" s="67">
        <v>0</v>
      </c>
      <c r="H16" s="78">
        <f t="shared" si="0"/>
        <v>0</v>
      </c>
      <c r="I16" s="68"/>
      <c r="J16" s="68"/>
      <c r="K16" s="69"/>
      <c r="L16" s="69"/>
      <c r="M16" s="69"/>
    </row>
    <row r="17" spans="2:13" ht="15" customHeight="1" x14ac:dyDescent="0.25">
      <c r="B17" s="74">
        <v>12</v>
      </c>
      <c r="C17" s="74" t="s">
        <v>73</v>
      </c>
      <c r="D17" s="74" t="s">
        <v>74</v>
      </c>
      <c r="E17" s="74" t="s">
        <v>53</v>
      </c>
      <c r="F17" s="74">
        <v>1</v>
      </c>
      <c r="G17" s="67">
        <v>0</v>
      </c>
      <c r="H17" s="78">
        <f t="shared" si="0"/>
        <v>0</v>
      </c>
      <c r="I17" s="68"/>
      <c r="J17" s="68"/>
      <c r="K17" s="69"/>
      <c r="L17" s="69"/>
      <c r="M17" s="69"/>
    </row>
    <row r="18" spans="2:13" ht="15" customHeight="1" x14ac:dyDescent="0.25">
      <c r="B18" s="74">
        <v>13</v>
      </c>
      <c r="C18" s="74" t="s">
        <v>75</v>
      </c>
      <c r="D18" s="74" t="s">
        <v>76</v>
      </c>
      <c r="E18" s="74" t="s">
        <v>77</v>
      </c>
      <c r="F18" s="74">
        <v>3</v>
      </c>
      <c r="G18" s="67">
        <v>0</v>
      </c>
      <c r="H18" s="78">
        <f t="shared" si="0"/>
        <v>0</v>
      </c>
      <c r="I18" s="68"/>
      <c r="J18" s="68"/>
      <c r="K18" s="69"/>
      <c r="L18" s="69"/>
      <c r="M18" s="69"/>
    </row>
    <row r="19" spans="2:13" ht="15" customHeight="1" x14ac:dyDescent="0.25">
      <c r="B19" s="74">
        <v>14</v>
      </c>
      <c r="C19" s="74" t="s">
        <v>78</v>
      </c>
      <c r="D19" s="74" t="s">
        <v>79</v>
      </c>
      <c r="E19" s="74" t="s">
        <v>77</v>
      </c>
      <c r="F19" s="74">
        <v>1</v>
      </c>
      <c r="G19" s="67">
        <v>0</v>
      </c>
      <c r="H19" s="78">
        <f t="shared" si="0"/>
        <v>0</v>
      </c>
      <c r="I19" s="68"/>
      <c r="J19" s="68"/>
      <c r="K19" s="69"/>
      <c r="L19" s="69"/>
      <c r="M19" s="69"/>
    </row>
    <row r="20" spans="2:13" ht="15" customHeight="1" x14ac:dyDescent="0.25">
      <c r="B20" s="74">
        <v>15</v>
      </c>
      <c r="C20" s="74" t="s">
        <v>80</v>
      </c>
      <c r="D20" s="74" t="s">
        <v>81</v>
      </c>
      <c r="E20" s="74" t="s">
        <v>53</v>
      </c>
      <c r="F20" s="74">
        <v>1</v>
      </c>
      <c r="G20" s="67">
        <v>0</v>
      </c>
      <c r="H20" s="78">
        <f t="shared" si="0"/>
        <v>0</v>
      </c>
      <c r="I20" s="68"/>
      <c r="J20" s="68"/>
      <c r="K20" s="69"/>
      <c r="L20" s="69"/>
      <c r="M20" s="69"/>
    </row>
    <row r="21" spans="2:13" ht="15" customHeight="1" x14ac:dyDescent="0.25">
      <c r="B21" s="74">
        <v>16</v>
      </c>
      <c r="C21" s="74" t="s">
        <v>82</v>
      </c>
      <c r="D21" s="74" t="s">
        <v>83</v>
      </c>
      <c r="E21" s="74" t="s">
        <v>31</v>
      </c>
      <c r="F21" s="74">
        <v>2</v>
      </c>
      <c r="G21" s="67">
        <v>0</v>
      </c>
      <c r="H21" s="78">
        <f t="shared" si="0"/>
        <v>0</v>
      </c>
      <c r="I21" s="68"/>
      <c r="J21" s="68"/>
      <c r="K21" s="69"/>
      <c r="L21" s="69"/>
      <c r="M21" s="69"/>
    </row>
    <row r="22" spans="2:13" ht="15" customHeight="1" x14ac:dyDescent="0.25">
      <c r="B22" s="74">
        <v>17</v>
      </c>
      <c r="C22" s="74" t="s">
        <v>84</v>
      </c>
      <c r="D22" s="74" t="s">
        <v>85</v>
      </c>
      <c r="E22" s="74" t="s">
        <v>53</v>
      </c>
      <c r="F22" s="74">
        <v>1</v>
      </c>
      <c r="G22" s="67">
        <v>0</v>
      </c>
      <c r="H22" s="78">
        <f t="shared" si="0"/>
        <v>0</v>
      </c>
      <c r="I22" s="68"/>
      <c r="J22" s="68"/>
      <c r="K22" s="69"/>
      <c r="L22" s="69"/>
      <c r="M22" s="69"/>
    </row>
    <row r="23" spans="2:13" ht="15" customHeight="1" x14ac:dyDescent="0.25">
      <c r="B23" s="74">
        <v>18</v>
      </c>
      <c r="C23" s="74" t="s">
        <v>86</v>
      </c>
      <c r="D23" s="74" t="s">
        <v>87</v>
      </c>
      <c r="E23" s="74" t="s">
        <v>31</v>
      </c>
      <c r="F23" s="74">
        <v>2</v>
      </c>
      <c r="G23" s="67">
        <v>0</v>
      </c>
      <c r="H23" s="78">
        <f t="shared" si="0"/>
        <v>0</v>
      </c>
      <c r="I23" s="68"/>
      <c r="J23" s="68"/>
      <c r="K23" s="69"/>
      <c r="L23" s="69"/>
      <c r="M23" s="69"/>
    </row>
    <row r="24" spans="2:13" ht="15" customHeight="1" x14ac:dyDescent="0.25">
      <c r="B24" s="74">
        <v>19</v>
      </c>
      <c r="C24" s="74" t="s">
        <v>88</v>
      </c>
      <c r="D24" s="74" t="s">
        <v>89</v>
      </c>
      <c r="E24" s="74" t="s">
        <v>23</v>
      </c>
      <c r="F24" s="74">
        <v>15</v>
      </c>
      <c r="G24" s="67">
        <v>0</v>
      </c>
      <c r="H24" s="78">
        <f t="shared" si="0"/>
        <v>0</v>
      </c>
      <c r="I24" s="68"/>
      <c r="J24" s="68"/>
      <c r="K24" s="69"/>
      <c r="L24" s="69"/>
      <c r="M24" s="69"/>
    </row>
    <row r="25" spans="2:13" ht="15" customHeight="1" x14ac:dyDescent="0.25">
      <c r="B25" s="74">
        <v>20</v>
      </c>
      <c r="C25" s="74" t="s">
        <v>90</v>
      </c>
      <c r="D25" s="74" t="s">
        <v>91</v>
      </c>
      <c r="E25" s="74" t="s">
        <v>23</v>
      </c>
      <c r="F25" s="74">
        <v>15</v>
      </c>
      <c r="G25" s="67">
        <v>0</v>
      </c>
      <c r="H25" s="78">
        <f t="shared" si="0"/>
        <v>0</v>
      </c>
      <c r="I25" s="68"/>
      <c r="J25" s="68"/>
      <c r="K25" s="69"/>
      <c r="L25" s="69"/>
      <c r="M25" s="69"/>
    </row>
    <row r="26" spans="2:13" ht="15" customHeight="1" x14ac:dyDescent="0.25">
      <c r="B26" s="74">
        <v>21</v>
      </c>
      <c r="C26" s="74" t="s">
        <v>92</v>
      </c>
      <c r="D26" s="74" t="s">
        <v>93</v>
      </c>
      <c r="E26" s="74" t="s">
        <v>23</v>
      </c>
      <c r="F26" s="74">
        <v>40</v>
      </c>
      <c r="G26" s="70">
        <v>0</v>
      </c>
      <c r="H26" s="78">
        <f t="shared" si="0"/>
        <v>0</v>
      </c>
      <c r="L26" s="71"/>
      <c r="M26" s="72"/>
    </row>
    <row r="27" spans="2:13" ht="15" customHeight="1" x14ac:dyDescent="0.25">
      <c r="B27" s="74">
        <v>22</v>
      </c>
      <c r="C27" s="74" t="s">
        <v>94</v>
      </c>
      <c r="D27" s="74" t="s">
        <v>95</v>
      </c>
      <c r="E27" s="74" t="s">
        <v>65</v>
      </c>
      <c r="F27" s="74">
        <v>1</v>
      </c>
      <c r="G27" s="67">
        <v>0</v>
      </c>
      <c r="H27" s="78">
        <f t="shared" si="0"/>
        <v>0</v>
      </c>
      <c r="I27" s="72"/>
      <c r="J27" s="71"/>
      <c r="K27" s="71"/>
      <c r="L27" s="71"/>
      <c r="M27" s="72"/>
    </row>
    <row r="28" spans="2:13" ht="15" customHeight="1" x14ac:dyDescent="0.25">
      <c r="B28" s="74">
        <v>23</v>
      </c>
      <c r="C28" s="74" t="s">
        <v>96</v>
      </c>
      <c r="D28" s="74" t="s">
        <v>97</v>
      </c>
      <c r="E28" s="74" t="s">
        <v>23</v>
      </c>
      <c r="F28" s="74">
        <v>2</v>
      </c>
      <c r="G28" s="70">
        <v>0</v>
      </c>
      <c r="H28" s="78">
        <f t="shared" si="0"/>
        <v>0</v>
      </c>
    </row>
    <row r="29" spans="2:13" ht="15" customHeight="1" x14ac:dyDescent="0.25">
      <c r="B29" s="74">
        <v>24</v>
      </c>
      <c r="C29" s="74" t="s">
        <v>98</v>
      </c>
      <c r="D29" s="74" t="s">
        <v>99</v>
      </c>
      <c r="E29" s="74" t="s">
        <v>53</v>
      </c>
      <c r="F29" s="74">
        <v>1</v>
      </c>
      <c r="G29" s="70">
        <v>0</v>
      </c>
      <c r="H29" s="78">
        <f t="shared" si="0"/>
        <v>0</v>
      </c>
    </row>
    <row r="30" spans="2:13" ht="15" customHeight="1" x14ac:dyDescent="0.25">
      <c r="B30" s="74">
        <v>25</v>
      </c>
      <c r="C30" s="74" t="s">
        <v>100</v>
      </c>
      <c r="D30" s="74" t="s">
        <v>101</v>
      </c>
      <c r="E30" s="74" t="s">
        <v>102</v>
      </c>
      <c r="F30" s="74">
        <v>1</v>
      </c>
      <c r="G30" s="70">
        <v>0</v>
      </c>
      <c r="H30" s="78">
        <f t="shared" si="0"/>
        <v>0</v>
      </c>
    </row>
    <row r="31" spans="2:13" ht="15" customHeight="1" x14ac:dyDescent="0.25">
      <c r="B31" s="74">
        <v>26</v>
      </c>
      <c r="C31" s="74" t="s">
        <v>103</v>
      </c>
      <c r="D31" s="74" t="s">
        <v>104</v>
      </c>
      <c r="E31" s="74" t="s">
        <v>31</v>
      </c>
      <c r="F31" s="74">
        <v>1</v>
      </c>
      <c r="G31" s="70">
        <v>0</v>
      </c>
      <c r="H31" s="78">
        <f t="shared" si="0"/>
        <v>0</v>
      </c>
    </row>
    <row r="32" spans="2:13" ht="18.75" x14ac:dyDescent="0.3">
      <c r="B32" s="99" t="s">
        <v>109</v>
      </c>
      <c r="C32" s="100"/>
      <c r="D32" s="100"/>
      <c r="E32" s="100"/>
      <c r="F32" s="100"/>
      <c r="G32" s="101"/>
      <c r="H32" s="79">
        <f>SUM(H6:H31)</f>
        <v>0</v>
      </c>
    </row>
    <row r="33" spans="2:8" ht="19.5" thickBot="1" x14ac:dyDescent="0.3">
      <c r="B33" s="102" t="s">
        <v>34</v>
      </c>
      <c r="C33" s="102"/>
      <c r="D33" s="102"/>
      <c r="E33" s="102"/>
      <c r="F33" s="102"/>
      <c r="G33" s="102"/>
      <c r="H33" s="73">
        <v>0</v>
      </c>
    </row>
    <row r="34" spans="2:8" ht="19.5" thickBot="1" x14ac:dyDescent="0.3">
      <c r="B34" s="103" t="s">
        <v>110</v>
      </c>
      <c r="C34" s="104"/>
      <c r="D34" s="104"/>
      <c r="E34" s="104"/>
      <c r="F34" s="104"/>
      <c r="G34" s="105"/>
      <c r="H34" s="80">
        <f>H32+H33</f>
        <v>0</v>
      </c>
    </row>
    <row r="36" spans="2:8" ht="15.75" x14ac:dyDescent="0.25">
      <c r="B36" s="30" t="s">
        <v>111</v>
      </c>
      <c r="C36" s="31" t="s">
        <v>33</v>
      </c>
      <c r="D36" s="1"/>
      <c r="E36" s="1"/>
      <c r="F36" s="1"/>
      <c r="G36" s="1"/>
      <c r="H36" s="9"/>
    </row>
    <row r="37" spans="2:8" ht="18.75" x14ac:dyDescent="0.3">
      <c r="B37" s="81" t="s">
        <v>24</v>
      </c>
      <c r="C37" s="82">
        <v>200</v>
      </c>
      <c r="D37" s="16" t="s">
        <v>112</v>
      </c>
      <c r="E37" s="1"/>
      <c r="F37" s="1"/>
      <c r="G37" s="1"/>
      <c r="H37" s="9"/>
    </row>
    <row r="38" spans="2:8" ht="15.75" x14ac:dyDescent="0.25">
      <c r="B38" s="81" t="s">
        <v>25</v>
      </c>
      <c r="C38" s="82">
        <v>33</v>
      </c>
      <c r="D38" s="1"/>
      <c r="E38" s="1"/>
      <c r="F38" s="1"/>
      <c r="G38" s="1"/>
      <c r="H38" s="9"/>
    </row>
    <row r="39" spans="2:8" ht="15.75" x14ac:dyDescent="0.25">
      <c r="B39" s="81" t="s">
        <v>26</v>
      </c>
      <c r="C39" s="82">
        <v>17</v>
      </c>
      <c r="D39" s="1"/>
      <c r="E39" s="1"/>
      <c r="F39" s="1"/>
      <c r="G39" s="1"/>
      <c r="H39" s="9"/>
    </row>
    <row r="40" spans="2:8" ht="18.75" customHeight="1" x14ac:dyDescent="0.25">
      <c r="B40" s="81" t="s">
        <v>27</v>
      </c>
      <c r="C40" s="82">
        <v>14</v>
      </c>
      <c r="D40" s="106" t="s">
        <v>35</v>
      </c>
      <c r="E40" s="107"/>
      <c r="F40" s="107"/>
      <c r="G40" s="107"/>
      <c r="H40" s="107"/>
    </row>
    <row r="41" spans="2:8" ht="16.5" thickBot="1" x14ac:dyDescent="0.3">
      <c r="B41" s="83" t="s">
        <v>28</v>
      </c>
      <c r="C41" s="84">
        <v>50</v>
      </c>
      <c r="D41" s="106"/>
      <c r="E41" s="107"/>
      <c r="F41" s="107"/>
      <c r="G41" s="107"/>
      <c r="H41" s="107"/>
    </row>
    <row r="42" spans="2:8" ht="16.5" thickBot="1" x14ac:dyDescent="0.3">
      <c r="B42" s="85" t="s">
        <v>29</v>
      </c>
      <c r="C42" s="86">
        <f>SUM(C37:C41)</f>
        <v>314</v>
      </c>
      <c r="D42" s="1"/>
      <c r="E42" s="1"/>
      <c r="F42" s="1"/>
      <c r="G42" s="1"/>
      <c r="H42" s="9"/>
    </row>
  </sheetData>
  <sheetProtection sheet="1" objects="1" scenarios="1"/>
  <mergeCells count="6">
    <mergeCell ref="D40:H41"/>
    <mergeCell ref="G2:H2"/>
    <mergeCell ref="B4:H4"/>
    <mergeCell ref="B32:G32"/>
    <mergeCell ref="B33:G33"/>
    <mergeCell ref="B34:G34"/>
  </mergeCells>
  <pageMargins left="0.7" right="0.7" top="0.75" bottom="0.75" header="0.3" footer="0.3"/>
  <pageSetup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27"/>
  <sheetViews>
    <sheetView view="pageBreakPreview" zoomScaleNormal="100" zoomScaleSheetLayoutView="100" workbookViewId="0">
      <selection activeCell="D2" sqref="D2"/>
    </sheetView>
  </sheetViews>
  <sheetFormatPr defaultRowHeight="15" x14ac:dyDescent="0.25"/>
  <cols>
    <col min="1" max="1" width="3" style="41" customWidth="1"/>
    <col min="2" max="2" width="9.28515625" style="41" customWidth="1"/>
    <col min="3" max="3" width="15.85546875" style="41" customWidth="1"/>
    <col min="4" max="4" width="28.7109375" style="41" customWidth="1"/>
    <col min="5" max="5" width="7" style="41" customWidth="1"/>
    <col min="6" max="6" width="9.5703125" style="41" customWidth="1"/>
    <col min="7" max="7" width="10.7109375" style="41" customWidth="1"/>
    <col min="8" max="8" width="16.42578125" style="41" customWidth="1"/>
    <col min="9" max="16384" width="9.140625" style="41"/>
  </cols>
  <sheetData>
    <row r="2" spans="2:9" ht="18.75" x14ac:dyDescent="0.3">
      <c r="G2" s="110" t="s">
        <v>141</v>
      </c>
      <c r="H2" s="110"/>
    </row>
    <row r="4" spans="2:9" ht="48" customHeight="1" x14ac:dyDescent="0.25">
      <c r="B4" s="111" t="s">
        <v>146</v>
      </c>
      <c r="C4" s="112"/>
      <c r="D4" s="112"/>
      <c r="E4" s="112"/>
      <c r="F4" s="112"/>
      <c r="G4" s="112"/>
      <c r="H4" s="113"/>
    </row>
    <row r="5" spans="2:9" ht="30" x14ac:dyDescent="0.25">
      <c r="B5" s="58" t="s">
        <v>45</v>
      </c>
      <c r="C5" s="58" t="s">
        <v>46</v>
      </c>
      <c r="D5" s="59" t="s">
        <v>47</v>
      </c>
      <c r="E5" s="58" t="s">
        <v>3</v>
      </c>
      <c r="F5" s="58" t="s">
        <v>48</v>
      </c>
      <c r="G5" s="60" t="s">
        <v>49</v>
      </c>
      <c r="H5" s="61" t="s">
        <v>50</v>
      </c>
    </row>
    <row r="6" spans="2:9" x14ac:dyDescent="0.25">
      <c r="B6" s="74">
        <v>1</v>
      </c>
      <c r="C6" s="74" t="s">
        <v>117</v>
      </c>
      <c r="D6" s="74" t="s">
        <v>126</v>
      </c>
      <c r="E6" s="74" t="s">
        <v>53</v>
      </c>
      <c r="F6" s="74">
        <v>1</v>
      </c>
      <c r="G6" s="63">
        <v>0</v>
      </c>
      <c r="H6" s="78">
        <f>F6*G6</f>
        <v>0</v>
      </c>
    </row>
    <row r="7" spans="2:9" x14ac:dyDescent="0.25">
      <c r="B7" s="74">
        <v>2</v>
      </c>
      <c r="C7" s="74" t="s">
        <v>118</v>
      </c>
      <c r="D7" s="74" t="s">
        <v>55</v>
      </c>
      <c r="E7" s="74" t="s">
        <v>31</v>
      </c>
      <c r="F7" s="74">
        <v>1</v>
      </c>
      <c r="G7" s="67">
        <v>0</v>
      </c>
      <c r="H7" s="78">
        <f t="shared" ref="H7:H16" si="0">F7*G7</f>
        <v>0</v>
      </c>
    </row>
    <row r="8" spans="2:9" x14ac:dyDescent="0.25">
      <c r="B8" s="74">
        <v>3</v>
      </c>
      <c r="C8" s="74" t="s">
        <v>119</v>
      </c>
      <c r="D8" s="74" t="s">
        <v>58</v>
      </c>
      <c r="E8" s="74" t="s">
        <v>31</v>
      </c>
      <c r="F8" s="74">
        <v>1</v>
      </c>
      <c r="G8" s="67">
        <v>0</v>
      </c>
      <c r="H8" s="78">
        <f t="shared" si="0"/>
        <v>0</v>
      </c>
    </row>
    <row r="9" spans="2:9" x14ac:dyDescent="0.25">
      <c r="B9" s="74">
        <v>4</v>
      </c>
      <c r="C9" s="74" t="s">
        <v>120</v>
      </c>
      <c r="D9" s="74" t="s">
        <v>132</v>
      </c>
      <c r="E9" s="74" t="s">
        <v>31</v>
      </c>
      <c r="F9" s="74">
        <v>1</v>
      </c>
      <c r="G9" s="67">
        <v>0</v>
      </c>
      <c r="H9" s="78">
        <f t="shared" si="0"/>
        <v>0</v>
      </c>
      <c r="I9" s="87"/>
    </row>
    <row r="10" spans="2:9" ht="30" x14ac:dyDescent="0.25">
      <c r="B10" s="74">
        <v>5</v>
      </c>
      <c r="C10" s="75" t="s">
        <v>121</v>
      </c>
      <c r="D10" s="74" t="s">
        <v>127</v>
      </c>
      <c r="E10" s="74" t="s">
        <v>53</v>
      </c>
      <c r="F10" s="74">
        <v>6</v>
      </c>
      <c r="G10" s="67">
        <v>0</v>
      </c>
      <c r="H10" s="78">
        <f t="shared" si="0"/>
        <v>0</v>
      </c>
    </row>
    <row r="11" spans="2:9" x14ac:dyDescent="0.25">
      <c r="B11" s="74">
        <v>6</v>
      </c>
      <c r="C11" s="74" t="s">
        <v>122</v>
      </c>
      <c r="D11" s="74" t="s">
        <v>127</v>
      </c>
      <c r="E11" s="74" t="s">
        <v>65</v>
      </c>
      <c r="F11" s="74">
        <v>1</v>
      </c>
      <c r="G11" s="67">
        <v>0</v>
      </c>
      <c r="H11" s="78">
        <f t="shared" si="0"/>
        <v>0</v>
      </c>
    </row>
    <row r="12" spans="2:9" x14ac:dyDescent="0.25">
      <c r="B12" s="74">
        <v>7</v>
      </c>
      <c r="C12" s="74" t="s">
        <v>123</v>
      </c>
      <c r="D12" s="77" t="s">
        <v>128</v>
      </c>
      <c r="E12" s="74" t="s">
        <v>31</v>
      </c>
      <c r="F12" s="74">
        <v>1</v>
      </c>
      <c r="G12" s="67">
        <v>0</v>
      </c>
      <c r="H12" s="78">
        <f t="shared" si="0"/>
        <v>0</v>
      </c>
    </row>
    <row r="13" spans="2:9" x14ac:dyDescent="0.25">
      <c r="B13" s="74">
        <v>8</v>
      </c>
      <c r="C13" s="74" t="s">
        <v>124</v>
      </c>
      <c r="D13" s="75" t="s">
        <v>129</v>
      </c>
      <c r="E13" s="74" t="s">
        <v>134</v>
      </c>
      <c r="F13" s="74">
        <v>1</v>
      </c>
      <c r="G13" s="67">
        <v>0</v>
      </c>
      <c r="H13" s="78">
        <f t="shared" si="0"/>
        <v>0</v>
      </c>
    </row>
    <row r="14" spans="2:9" x14ac:dyDescent="0.25">
      <c r="B14" s="74">
        <v>9</v>
      </c>
      <c r="C14" s="74" t="s">
        <v>125</v>
      </c>
      <c r="D14" s="74" t="s">
        <v>133</v>
      </c>
      <c r="E14" s="74" t="s">
        <v>31</v>
      </c>
      <c r="F14" s="74">
        <v>1</v>
      </c>
      <c r="G14" s="67">
        <v>0</v>
      </c>
      <c r="H14" s="78">
        <f t="shared" si="0"/>
        <v>0</v>
      </c>
    </row>
    <row r="15" spans="2:9" x14ac:dyDescent="0.25">
      <c r="B15" s="74">
        <v>10</v>
      </c>
      <c r="C15" s="74" t="s">
        <v>103</v>
      </c>
      <c r="D15" s="74" t="s">
        <v>104</v>
      </c>
      <c r="E15" s="74" t="s">
        <v>31</v>
      </c>
      <c r="F15" s="74">
        <v>1</v>
      </c>
      <c r="G15" s="67">
        <v>0</v>
      </c>
      <c r="H15" s="78">
        <f t="shared" si="0"/>
        <v>0</v>
      </c>
    </row>
    <row r="16" spans="2:9" ht="45" x14ac:dyDescent="0.25">
      <c r="B16" s="74">
        <v>11</v>
      </c>
      <c r="C16" s="74" t="s">
        <v>136</v>
      </c>
      <c r="D16" s="88" t="s">
        <v>137</v>
      </c>
      <c r="E16" s="74" t="s">
        <v>77</v>
      </c>
      <c r="F16" s="74">
        <v>1</v>
      </c>
      <c r="G16" s="67">
        <v>0</v>
      </c>
      <c r="H16" s="78">
        <f t="shared" si="0"/>
        <v>0</v>
      </c>
    </row>
    <row r="17" spans="2:8" x14ac:dyDescent="0.25">
      <c r="B17" s="62"/>
      <c r="C17" s="62"/>
      <c r="D17" s="62"/>
      <c r="E17" s="62"/>
      <c r="F17" s="62"/>
      <c r="G17" s="70"/>
      <c r="H17" s="78"/>
    </row>
    <row r="18" spans="2:8" ht="18.75" x14ac:dyDescent="0.3">
      <c r="B18" s="99" t="s">
        <v>138</v>
      </c>
      <c r="C18" s="100"/>
      <c r="D18" s="100"/>
      <c r="E18" s="100"/>
      <c r="F18" s="100"/>
      <c r="G18" s="101"/>
      <c r="H18" s="79">
        <f>SUM(H6:H17)</f>
        <v>0</v>
      </c>
    </row>
    <row r="19" spans="2:8" ht="19.5" thickBot="1" x14ac:dyDescent="0.3">
      <c r="B19" s="102" t="s">
        <v>34</v>
      </c>
      <c r="C19" s="102"/>
      <c r="D19" s="102"/>
      <c r="E19" s="102"/>
      <c r="F19" s="102"/>
      <c r="G19" s="102"/>
      <c r="H19" s="73">
        <v>0</v>
      </c>
    </row>
    <row r="20" spans="2:8" ht="19.5" thickBot="1" x14ac:dyDescent="0.3">
      <c r="B20" s="103" t="s">
        <v>139</v>
      </c>
      <c r="C20" s="104"/>
      <c r="D20" s="104"/>
      <c r="E20" s="104"/>
      <c r="F20" s="104"/>
      <c r="G20" s="105"/>
      <c r="H20" s="80">
        <f>H18+H19</f>
        <v>0</v>
      </c>
    </row>
    <row r="22" spans="2:8" ht="15.75" x14ac:dyDescent="0.25">
      <c r="B22" s="30" t="s">
        <v>140</v>
      </c>
      <c r="C22" s="31" t="s">
        <v>33</v>
      </c>
      <c r="D22" s="1"/>
      <c r="E22" s="1"/>
      <c r="F22" s="1"/>
      <c r="G22" s="1"/>
      <c r="H22" s="9"/>
    </row>
    <row r="23" spans="2:8" ht="15.75" x14ac:dyDescent="0.25">
      <c r="B23" s="81" t="s">
        <v>24</v>
      </c>
      <c r="C23" s="82">
        <v>6000</v>
      </c>
      <c r="D23" s="11" t="s">
        <v>142</v>
      </c>
      <c r="E23" s="1"/>
      <c r="F23" s="1"/>
      <c r="G23" s="1"/>
      <c r="H23" s="9"/>
    </row>
    <row r="24" spans="2:8" ht="15.75" x14ac:dyDescent="0.25">
      <c r="B24" s="81" t="s">
        <v>25</v>
      </c>
      <c r="C24" s="82">
        <v>1000</v>
      </c>
      <c r="D24" s="1"/>
      <c r="E24" s="1"/>
      <c r="F24" s="1"/>
      <c r="G24" s="1"/>
      <c r="H24" s="9"/>
    </row>
    <row r="25" spans="2:8" ht="15.75" x14ac:dyDescent="0.25">
      <c r="B25" s="81" t="s">
        <v>26</v>
      </c>
      <c r="C25" s="82">
        <v>500</v>
      </c>
      <c r="D25" s="106" t="s">
        <v>35</v>
      </c>
      <c r="E25" s="107"/>
      <c r="F25" s="107"/>
      <c r="G25" s="107"/>
      <c r="H25" s="107"/>
    </row>
    <row r="26" spans="2:8" ht="21.75" customHeight="1" thickBot="1" x14ac:dyDescent="0.3">
      <c r="B26" s="83" t="s">
        <v>28</v>
      </c>
      <c r="C26" s="84">
        <v>2000</v>
      </c>
      <c r="D26" s="106"/>
      <c r="E26" s="107"/>
      <c r="F26" s="107"/>
      <c r="G26" s="107"/>
      <c r="H26" s="107"/>
    </row>
    <row r="27" spans="2:8" ht="16.5" thickBot="1" x14ac:dyDescent="0.3">
      <c r="B27" s="85" t="s">
        <v>29</v>
      </c>
      <c r="C27" s="86">
        <f>SUM(C23:C26)</f>
        <v>9500</v>
      </c>
    </row>
  </sheetData>
  <sheetProtection sheet="1" objects="1" scenarios="1"/>
  <mergeCells count="6">
    <mergeCell ref="D25:H26"/>
    <mergeCell ref="G2:H2"/>
    <mergeCell ref="B4:H4"/>
    <mergeCell ref="B18:G18"/>
    <mergeCell ref="B19:G19"/>
    <mergeCell ref="B20:G20"/>
  </mergeCells>
  <pageMargins left="0.7" right="0.7" top="0.75" bottom="0.75" header="0.3" footer="0.3"/>
  <pageSetup scale="8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48"/>
  <sheetViews>
    <sheetView view="pageBreakPreview" zoomScaleNormal="100" zoomScaleSheetLayoutView="100" workbookViewId="0">
      <selection activeCell="D2" sqref="D2"/>
    </sheetView>
  </sheetViews>
  <sheetFormatPr defaultRowHeight="15" x14ac:dyDescent="0.25"/>
  <cols>
    <col min="1" max="1" width="3.140625" style="41" customWidth="1"/>
    <col min="2" max="2" width="5.5703125" style="41" customWidth="1"/>
    <col min="3" max="3" width="29.7109375" style="41" customWidth="1"/>
    <col min="4" max="4" width="29.140625" style="41" customWidth="1"/>
    <col min="5" max="5" width="9" style="41" bestFit="1" customWidth="1"/>
    <col min="6" max="6" width="8.7109375" style="41" bestFit="1" customWidth="1"/>
    <col min="7" max="7" width="9.42578125" style="41" customWidth="1"/>
    <col min="8" max="8" width="12.28515625" style="41" customWidth="1"/>
    <col min="9" max="16384" width="9.140625" style="41"/>
  </cols>
  <sheetData>
    <row r="2" spans="2:8" ht="18.75" x14ac:dyDescent="0.3">
      <c r="F2" s="114" t="s">
        <v>217</v>
      </c>
      <c r="G2" s="114"/>
      <c r="H2" s="114"/>
    </row>
    <row r="4" spans="2:8" ht="21" x14ac:dyDescent="0.25">
      <c r="B4" s="115" t="s">
        <v>211</v>
      </c>
      <c r="C4" s="116"/>
      <c r="D4" s="116"/>
      <c r="E4" s="116"/>
      <c r="F4" s="116"/>
      <c r="G4" s="116"/>
      <c r="H4" s="117"/>
    </row>
    <row r="5" spans="2:8" ht="45" x14ac:dyDescent="0.25">
      <c r="B5" s="58" t="s">
        <v>148</v>
      </c>
      <c r="C5" s="58" t="s">
        <v>149</v>
      </c>
      <c r="D5" s="59" t="s">
        <v>150</v>
      </c>
      <c r="E5" s="58" t="s">
        <v>3</v>
      </c>
      <c r="F5" s="58" t="s">
        <v>4</v>
      </c>
      <c r="G5" s="60" t="s">
        <v>218</v>
      </c>
      <c r="H5" s="123" t="s">
        <v>219</v>
      </c>
    </row>
    <row r="6" spans="2:8" ht="30" x14ac:dyDescent="0.25">
      <c r="B6" s="62">
        <v>1</v>
      </c>
      <c r="C6" s="122" t="s">
        <v>151</v>
      </c>
      <c r="D6" s="122" t="s">
        <v>152</v>
      </c>
      <c r="E6" s="62" t="s">
        <v>153</v>
      </c>
      <c r="F6" s="74">
        <v>1</v>
      </c>
      <c r="G6" s="70">
        <v>0</v>
      </c>
      <c r="H6" s="89">
        <f>F6*G6</f>
        <v>0</v>
      </c>
    </row>
    <row r="7" spans="2:8" x14ac:dyDescent="0.25">
      <c r="B7" s="62">
        <v>2</v>
      </c>
      <c r="C7" s="62" t="s">
        <v>154</v>
      </c>
      <c r="D7" s="62" t="s">
        <v>155</v>
      </c>
      <c r="E7" s="62" t="s">
        <v>53</v>
      </c>
      <c r="F7" s="74">
        <v>2</v>
      </c>
      <c r="G7" s="70"/>
      <c r="H7" s="89">
        <f t="shared" ref="H7:H41" si="0">F7*G7</f>
        <v>0</v>
      </c>
    </row>
    <row r="8" spans="2:8" x14ac:dyDescent="0.25">
      <c r="B8" s="62">
        <v>3</v>
      </c>
      <c r="C8" s="62" t="s">
        <v>156</v>
      </c>
      <c r="D8" s="62" t="s">
        <v>157</v>
      </c>
      <c r="E8" s="62" t="s">
        <v>53</v>
      </c>
      <c r="F8" s="74">
        <v>1</v>
      </c>
      <c r="G8" s="70"/>
      <c r="H8" s="89">
        <f>F8*G8</f>
        <v>0</v>
      </c>
    </row>
    <row r="9" spans="2:8" x14ac:dyDescent="0.25">
      <c r="B9" s="62">
        <v>4</v>
      </c>
      <c r="C9" s="62" t="s">
        <v>158</v>
      </c>
      <c r="D9" s="62" t="s">
        <v>159</v>
      </c>
      <c r="E9" s="62" t="s">
        <v>53</v>
      </c>
      <c r="F9" s="74">
        <v>10</v>
      </c>
      <c r="G9" s="70"/>
      <c r="H9" s="89">
        <f>F9*G9</f>
        <v>0</v>
      </c>
    </row>
    <row r="10" spans="2:8" x14ac:dyDescent="0.25">
      <c r="B10" s="62">
        <v>5</v>
      </c>
      <c r="C10" s="62" t="s">
        <v>160</v>
      </c>
      <c r="D10" s="62" t="s">
        <v>161</v>
      </c>
      <c r="E10" s="62" t="s">
        <v>53</v>
      </c>
      <c r="F10" s="74">
        <v>1</v>
      </c>
      <c r="G10" s="70"/>
      <c r="H10" s="89">
        <f t="shared" si="0"/>
        <v>0</v>
      </c>
    </row>
    <row r="11" spans="2:8" x14ac:dyDescent="0.25">
      <c r="B11" s="62">
        <v>6</v>
      </c>
      <c r="C11" s="62" t="s">
        <v>162</v>
      </c>
      <c r="D11" s="62" t="s">
        <v>163</v>
      </c>
      <c r="E11" s="62" t="s">
        <v>53</v>
      </c>
      <c r="F11" s="74">
        <v>2</v>
      </c>
      <c r="G11" s="70"/>
      <c r="H11" s="89">
        <f t="shared" si="0"/>
        <v>0</v>
      </c>
    </row>
    <row r="12" spans="2:8" x14ac:dyDescent="0.25">
      <c r="B12" s="62">
        <v>7</v>
      </c>
      <c r="C12" s="62" t="s">
        <v>164</v>
      </c>
      <c r="D12" s="62" t="s">
        <v>165</v>
      </c>
      <c r="E12" s="62" t="s">
        <v>53</v>
      </c>
      <c r="F12" s="74">
        <v>1</v>
      </c>
      <c r="G12" s="70"/>
      <c r="H12" s="89">
        <f t="shared" si="0"/>
        <v>0</v>
      </c>
    </row>
    <row r="13" spans="2:8" x14ac:dyDescent="0.25">
      <c r="B13" s="62">
        <v>8</v>
      </c>
      <c r="C13" s="62" t="s">
        <v>166</v>
      </c>
      <c r="D13" s="62" t="s">
        <v>165</v>
      </c>
      <c r="E13" s="62" t="s">
        <v>53</v>
      </c>
      <c r="F13" s="74">
        <v>1</v>
      </c>
      <c r="G13" s="70"/>
      <c r="H13" s="89">
        <f t="shared" si="0"/>
        <v>0</v>
      </c>
    </row>
    <row r="14" spans="2:8" x14ac:dyDescent="0.25">
      <c r="B14" s="62">
        <v>9</v>
      </c>
      <c r="C14" s="62" t="s">
        <v>167</v>
      </c>
      <c r="D14" s="62" t="s">
        <v>168</v>
      </c>
      <c r="E14" s="62" t="s">
        <v>53</v>
      </c>
      <c r="F14" s="74">
        <v>1</v>
      </c>
      <c r="G14" s="70"/>
      <c r="H14" s="89">
        <f t="shared" si="0"/>
        <v>0</v>
      </c>
    </row>
    <row r="15" spans="2:8" x14ac:dyDescent="0.25">
      <c r="B15" s="62">
        <v>10</v>
      </c>
      <c r="C15" s="62" t="s">
        <v>169</v>
      </c>
      <c r="D15" s="62" t="s">
        <v>165</v>
      </c>
      <c r="E15" s="62" t="s">
        <v>53</v>
      </c>
      <c r="F15" s="74">
        <v>2</v>
      </c>
      <c r="G15" s="70"/>
      <c r="H15" s="89">
        <f t="shared" si="0"/>
        <v>0</v>
      </c>
    </row>
    <row r="16" spans="2:8" x14ac:dyDescent="0.25">
      <c r="B16" s="62">
        <v>11</v>
      </c>
      <c r="C16" s="62" t="s">
        <v>170</v>
      </c>
      <c r="D16" s="62" t="s">
        <v>171</v>
      </c>
      <c r="E16" s="62" t="s">
        <v>53</v>
      </c>
      <c r="F16" s="74">
        <v>2</v>
      </c>
      <c r="G16" s="70"/>
      <c r="H16" s="89">
        <f t="shared" si="0"/>
        <v>0</v>
      </c>
    </row>
    <row r="17" spans="2:8" ht="30" x14ac:dyDescent="0.25">
      <c r="B17" s="62">
        <v>12</v>
      </c>
      <c r="C17" s="122" t="s">
        <v>172</v>
      </c>
      <c r="D17" s="62" t="s">
        <v>173</v>
      </c>
      <c r="E17" s="62" t="s">
        <v>174</v>
      </c>
      <c r="F17" s="74">
        <v>3</v>
      </c>
      <c r="G17" s="70"/>
      <c r="H17" s="89">
        <f t="shared" si="0"/>
        <v>0</v>
      </c>
    </row>
    <row r="18" spans="2:8" ht="30" x14ac:dyDescent="0.25">
      <c r="B18" s="62">
        <v>13</v>
      </c>
      <c r="C18" s="62" t="s">
        <v>175</v>
      </c>
      <c r="D18" s="122" t="s">
        <v>176</v>
      </c>
      <c r="E18" s="62" t="s">
        <v>135</v>
      </c>
      <c r="F18" s="74">
        <v>3</v>
      </c>
      <c r="G18" s="70"/>
      <c r="H18" s="89">
        <f t="shared" si="0"/>
        <v>0</v>
      </c>
    </row>
    <row r="19" spans="2:8" x14ac:dyDescent="0.25">
      <c r="B19" s="62">
        <v>14</v>
      </c>
      <c r="C19" s="62" t="s">
        <v>177</v>
      </c>
      <c r="D19" s="62" t="s">
        <v>165</v>
      </c>
      <c r="E19" s="62" t="s">
        <v>53</v>
      </c>
      <c r="F19" s="74">
        <v>2</v>
      </c>
      <c r="G19" s="70"/>
      <c r="H19" s="89">
        <f t="shared" si="0"/>
        <v>0</v>
      </c>
    </row>
    <row r="20" spans="2:8" x14ac:dyDescent="0.25">
      <c r="B20" s="62">
        <v>15</v>
      </c>
      <c r="C20" s="62" t="s">
        <v>178</v>
      </c>
      <c r="D20" s="62" t="s">
        <v>179</v>
      </c>
      <c r="E20" s="62" t="s">
        <v>135</v>
      </c>
      <c r="F20" s="74">
        <v>3</v>
      </c>
      <c r="G20" s="70"/>
      <c r="H20" s="89">
        <f t="shared" si="0"/>
        <v>0</v>
      </c>
    </row>
    <row r="21" spans="2:8" x14ac:dyDescent="0.25">
      <c r="B21" s="62">
        <v>16</v>
      </c>
      <c r="C21" s="62" t="s">
        <v>180</v>
      </c>
      <c r="D21" s="62" t="s">
        <v>165</v>
      </c>
      <c r="E21" s="62" t="s">
        <v>153</v>
      </c>
      <c r="F21" s="74">
        <v>1</v>
      </c>
      <c r="G21" s="70"/>
      <c r="H21" s="89">
        <f t="shared" si="0"/>
        <v>0</v>
      </c>
    </row>
    <row r="22" spans="2:8" x14ac:dyDescent="0.25">
      <c r="B22" s="62">
        <v>17</v>
      </c>
      <c r="C22" s="62" t="s">
        <v>181</v>
      </c>
      <c r="D22" s="62" t="s">
        <v>165</v>
      </c>
      <c r="E22" s="62" t="s">
        <v>153</v>
      </c>
      <c r="F22" s="74">
        <v>1</v>
      </c>
      <c r="G22" s="70"/>
      <c r="H22" s="89">
        <f t="shared" si="0"/>
        <v>0</v>
      </c>
    </row>
    <row r="23" spans="2:8" x14ac:dyDescent="0.25">
      <c r="B23" s="62">
        <v>18</v>
      </c>
      <c r="C23" s="62" t="s">
        <v>182</v>
      </c>
      <c r="D23" s="62" t="s">
        <v>165</v>
      </c>
      <c r="E23" s="62" t="s">
        <v>153</v>
      </c>
      <c r="F23" s="74">
        <v>2</v>
      </c>
      <c r="G23" s="70"/>
      <c r="H23" s="89">
        <f t="shared" si="0"/>
        <v>0</v>
      </c>
    </row>
    <row r="24" spans="2:8" x14ac:dyDescent="0.25">
      <c r="B24" s="62">
        <v>19</v>
      </c>
      <c r="C24" s="62" t="s">
        <v>183</v>
      </c>
      <c r="D24" s="62" t="s">
        <v>165</v>
      </c>
      <c r="E24" s="62" t="s">
        <v>153</v>
      </c>
      <c r="F24" s="74">
        <v>1</v>
      </c>
      <c r="G24" s="70"/>
      <c r="H24" s="89">
        <f t="shared" si="0"/>
        <v>0</v>
      </c>
    </row>
    <row r="25" spans="2:8" x14ac:dyDescent="0.25">
      <c r="B25" s="62">
        <v>20</v>
      </c>
      <c r="C25" s="62" t="s">
        <v>184</v>
      </c>
      <c r="D25" s="62" t="s">
        <v>185</v>
      </c>
      <c r="E25" s="62" t="s">
        <v>153</v>
      </c>
      <c r="F25" s="74">
        <v>1</v>
      </c>
      <c r="G25" s="70"/>
      <c r="H25" s="89">
        <f t="shared" si="0"/>
        <v>0</v>
      </c>
    </row>
    <row r="26" spans="2:8" x14ac:dyDescent="0.25">
      <c r="B26" s="62">
        <v>21</v>
      </c>
      <c r="C26" s="62" t="s">
        <v>186</v>
      </c>
      <c r="D26" s="62" t="s">
        <v>185</v>
      </c>
      <c r="E26" s="62" t="s">
        <v>153</v>
      </c>
      <c r="F26" s="74">
        <v>2</v>
      </c>
      <c r="G26" s="70">
        <v>0</v>
      </c>
      <c r="H26" s="89">
        <f t="shared" si="0"/>
        <v>0</v>
      </c>
    </row>
    <row r="27" spans="2:8" x14ac:dyDescent="0.25">
      <c r="B27" s="62">
        <v>22</v>
      </c>
      <c r="C27" s="62" t="s">
        <v>187</v>
      </c>
      <c r="D27" s="62" t="s">
        <v>173</v>
      </c>
      <c r="E27" s="62" t="s">
        <v>188</v>
      </c>
      <c r="F27" s="74">
        <v>4</v>
      </c>
      <c r="G27" s="70"/>
      <c r="H27" s="89">
        <f t="shared" si="0"/>
        <v>0</v>
      </c>
    </row>
    <row r="28" spans="2:8" x14ac:dyDescent="0.25">
      <c r="B28" s="62">
        <v>23</v>
      </c>
      <c r="C28" s="62" t="s">
        <v>189</v>
      </c>
      <c r="D28" s="62" t="s">
        <v>190</v>
      </c>
      <c r="E28" s="62" t="s">
        <v>53</v>
      </c>
      <c r="F28" s="74">
        <v>3</v>
      </c>
      <c r="G28" s="70"/>
      <c r="H28" s="89">
        <f t="shared" si="0"/>
        <v>0</v>
      </c>
    </row>
    <row r="29" spans="2:8" x14ac:dyDescent="0.25">
      <c r="B29" s="62">
        <v>24</v>
      </c>
      <c r="C29" s="62" t="s">
        <v>191</v>
      </c>
      <c r="D29" s="62" t="s">
        <v>190</v>
      </c>
      <c r="E29" s="62" t="s">
        <v>53</v>
      </c>
      <c r="F29" s="74">
        <v>4</v>
      </c>
      <c r="G29" s="70"/>
      <c r="H29" s="89">
        <f t="shared" si="0"/>
        <v>0</v>
      </c>
    </row>
    <row r="30" spans="2:8" x14ac:dyDescent="0.25">
      <c r="B30" s="62">
        <v>25</v>
      </c>
      <c r="C30" s="62" t="s">
        <v>192</v>
      </c>
      <c r="D30" s="62" t="s">
        <v>190</v>
      </c>
      <c r="E30" s="62" t="s">
        <v>193</v>
      </c>
      <c r="F30" s="74">
        <v>3</v>
      </c>
      <c r="G30" s="70"/>
      <c r="H30" s="89">
        <f t="shared" si="0"/>
        <v>0</v>
      </c>
    </row>
    <row r="31" spans="2:8" x14ac:dyDescent="0.25">
      <c r="B31" s="62">
        <v>26</v>
      </c>
      <c r="C31" s="62" t="s">
        <v>194</v>
      </c>
      <c r="D31" s="62" t="s">
        <v>195</v>
      </c>
      <c r="E31" s="62" t="s">
        <v>196</v>
      </c>
      <c r="F31" s="74">
        <v>3</v>
      </c>
      <c r="G31" s="70"/>
      <c r="H31" s="89">
        <f t="shared" si="0"/>
        <v>0</v>
      </c>
    </row>
    <row r="32" spans="2:8" x14ac:dyDescent="0.25">
      <c r="B32" s="62">
        <v>27</v>
      </c>
      <c r="C32" s="62" t="s">
        <v>197</v>
      </c>
      <c r="D32" s="62" t="s">
        <v>190</v>
      </c>
      <c r="E32" s="62" t="s">
        <v>53</v>
      </c>
      <c r="F32" s="74">
        <v>2</v>
      </c>
      <c r="G32" s="70"/>
      <c r="H32" s="89">
        <f t="shared" si="0"/>
        <v>0</v>
      </c>
    </row>
    <row r="33" spans="2:8" x14ac:dyDescent="0.25">
      <c r="B33" s="62">
        <v>28</v>
      </c>
      <c r="C33" s="62" t="s">
        <v>198</v>
      </c>
      <c r="D33" s="62" t="s">
        <v>190</v>
      </c>
      <c r="E33" s="62" t="s">
        <v>53</v>
      </c>
      <c r="F33" s="74">
        <v>2</v>
      </c>
      <c r="G33" s="70"/>
      <c r="H33" s="89">
        <f t="shared" si="0"/>
        <v>0</v>
      </c>
    </row>
    <row r="34" spans="2:8" x14ac:dyDescent="0.25">
      <c r="B34" s="62">
        <v>29</v>
      </c>
      <c r="C34" s="62" t="s">
        <v>199</v>
      </c>
      <c r="D34" s="62" t="s">
        <v>200</v>
      </c>
      <c r="E34" s="62" t="s">
        <v>53</v>
      </c>
      <c r="F34" s="74">
        <v>3</v>
      </c>
      <c r="G34" s="70"/>
      <c r="H34" s="89">
        <f t="shared" si="0"/>
        <v>0</v>
      </c>
    </row>
    <row r="35" spans="2:8" x14ac:dyDescent="0.25">
      <c r="B35" s="62">
        <v>30</v>
      </c>
      <c r="C35" s="62" t="s">
        <v>201</v>
      </c>
      <c r="D35" s="62" t="s">
        <v>190</v>
      </c>
      <c r="E35" s="62" t="s">
        <v>53</v>
      </c>
      <c r="F35" s="74">
        <v>1</v>
      </c>
      <c r="G35" s="70"/>
      <c r="H35" s="89">
        <f t="shared" si="0"/>
        <v>0</v>
      </c>
    </row>
    <row r="36" spans="2:8" ht="30" x14ac:dyDescent="0.25">
      <c r="B36" s="62">
        <v>31</v>
      </c>
      <c r="C36" s="62" t="s">
        <v>202</v>
      </c>
      <c r="D36" s="122" t="s">
        <v>203</v>
      </c>
      <c r="E36" s="62" t="s">
        <v>53</v>
      </c>
      <c r="F36" s="74">
        <v>3</v>
      </c>
      <c r="G36" s="70"/>
      <c r="H36" s="89">
        <f t="shared" si="0"/>
        <v>0</v>
      </c>
    </row>
    <row r="37" spans="2:8" x14ac:dyDescent="0.25">
      <c r="B37" s="62">
        <v>32</v>
      </c>
      <c r="C37" s="62" t="s">
        <v>204</v>
      </c>
      <c r="D37" s="62" t="s">
        <v>190</v>
      </c>
      <c r="E37" s="62" t="s">
        <v>205</v>
      </c>
      <c r="F37" s="74">
        <v>4</v>
      </c>
      <c r="G37" s="70"/>
      <c r="H37" s="89">
        <f t="shared" si="0"/>
        <v>0</v>
      </c>
    </row>
    <row r="38" spans="2:8" x14ac:dyDescent="0.25">
      <c r="B38" s="62">
        <v>33</v>
      </c>
      <c r="C38" s="62" t="s">
        <v>206</v>
      </c>
      <c r="D38" s="62" t="s">
        <v>190</v>
      </c>
      <c r="E38" s="62" t="s">
        <v>153</v>
      </c>
      <c r="F38" s="74">
        <v>2</v>
      </c>
      <c r="G38" s="70"/>
      <c r="H38" s="89">
        <f t="shared" si="0"/>
        <v>0</v>
      </c>
    </row>
    <row r="39" spans="2:8" x14ac:dyDescent="0.25">
      <c r="B39" s="62">
        <v>34</v>
      </c>
      <c r="C39" s="62" t="s">
        <v>207</v>
      </c>
      <c r="D39" s="62" t="s">
        <v>200</v>
      </c>
      <c r="E39" s="62" t="s">
        <v>153</v>
      </c>
      <c r="F39" s="74">
        <v>3</v>
      </c>
      <c r="G39" s="70"/>
      <c r="H39" s="89">
        <f t="shared" si="0"/>
        <v>0</v>
      </c>
    </row>
    <row r="40" spans="2:8" x14ac:dyDescent="0.25">
      <c r="B40" s="62">
        <v>35</v>
      </c>
      <c r="C40" s="62" t="s">
        <v>208</v>
      </c>
      <c r="D40" s="62" t="s">
        <v>190</v>
      </c>
      <c r="E40" s="62" t="s">
        <v>209</v>
      </c>
      <c r="F40" s="74">
        <v>2</v>
      </c>
      <c r="G40" s="70">
        <v>0</v>
      </c>
      <c r="H40" s="89">
        <f t="shared" si="0"/>
        <v>0</v>
      </c>
    </row>
    <row r="41" spans="2:8" x14ac:dyDescent="0.25">
      <c r="B41" s="62">
        <v>36</v>
      </c>
      <c r="C41" s="62" t="s">
        <v>210</v>
      </c>
      <c r="D41" s="62" t="s">
        <v>165</v>
      </c>
      <c r="E41" s="62" t="s">
        <v>53</v>
      </c>
      <c r="F41" s="74">
        <v>2</v>
      </c>
      <c r="G41" s="70"/>
      <c r="H41" s="89">
        <f t="shared" si="0"/>
        <v>0</v>
      </c>
    </row>
    <row r="42" spans="2:8" ht="18.75" x14ac:dyDescent="0.3">
      <c r="B42" s="99" t="s">
        <v>215</v>
      </c>
      <c r="C42" s="100"/>
      <c r="D42" s="100"/>
      <c r="E42" s="100"/>
      <c r="F42" s="100"/>
      <c r="G42" s="101"/>
      <c r="H42" s="79">
        <f>SUM(H6:H41)</f>
        <v>0</v>
      </c>
    </row>
    <row r="43" spans="2:8" ht="19.5" thickBot="1" x14ac:dyDescent="0.3">
      <c r="B43" s="102" t="s">
        <v>34</v>
      </c>
      <c r="C43" s="102"/>
      <c r="D43" s="102"/>
      <c r="E43" s="102"/>
      <c r="F43" s="102"/>
      <c r="G43" s="102"/>
      <c r="H43" s="73">
        <v>0</v>
      </c>
    </row>
    <row r="44" spans="2:8" ht="19.5" thickBot="1" x14ac:dyDescent="0.3">
      <c r="B44" s="103" t="s">
        <v>216</v>
      </c>
      <c r="C44" s="104"/>
      <c r="D44" s="104"/>
      <c r="E44" s="104"/>
      <c r="F44" s="104"/>
      <c r="G44" s="105"/>
      <c r="H44" s="80">
        <f>H42+H43</f>
        <v>0</v>
      </c>
    </row>
    <row r="45" spans="2:8" x14ac:dyDescent="0.25">
      <c r="B45" s="87"/>
      <c r="C45" s="87"/>
      <c r="D45" s="87"/>
      <c r="E45" s="87"/>
      <c r="F45" s="87"/>
      <c r="G45" s="87"/>
      <c r="H45" s="87"/>
    </row>
    <row r="46" spans="2:8" ht="16.5" thickBot="1" x14ac:dyDescent="0.3">
      <c r="B46" s="35" t="s">
        <v>140</v>
      </c>
      <c r="C46" s="36" t="s">
        <v>33</v>
      </c>
      <c r="D46" s="11" t="s">
        <v>220</v>
      </c>
      <c r="E46" s="1"/>
      <c r="F46" s="1"/>
      <c r="G46" s="1"/>
      <c r="H46" s="9"/>
    </row>
    <row r="47" spans="2:8" ht="16.5" thickBot="1" x14ac:dyDescent="0.3">
      <c r="B47" s="37" t="s">
        <v>27</v>
      </c>
      <c r="C47" s="38">
        <v>14</v>
      </c>
      <c r="E47" s="1"/>
      <c r="F47" s="1"/>
      <c r="G47" s="1"/>
      <c r="H47" s="9"/>
    </row>
    <row r="48" spans="2:8" ht="36" customHeight="1" x14ac:dyDescent="0.3">
      <c r="B48" s="33"/>
      <c r="C48" s="34"/>
      <c r="D48" s="107" t="s">
        <v>35</v>
      </c>
      <c r="E48" s="107"/>
      <c r="F48" s="107"/>
      <c r="G48" s="107"/>
      <c r="H48" s="107"/>
    </row>
  </sheetData>
  <sheetProtection sheet="1" objects="1" scenarios="1"/>
  <mergeCells count="6">
    <mergeCell ref="F2:H2"/>
    <mergeCell ref="D48:H48"/>
    <mergeCell ref="B4:H4"/>
    <mergeCell ref="B42:G42"/>
    <mergeCell ref="B43:G43"/>
    <mergeCell ref="B44:G44"/>
  </mergeCells>
  <pageMargins left="0.7" right="0.7" top="0.75" bottom="0.75" header="0.3" footer="0.3"/>
  <pageSetup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I23"/>
  <sheetViews>
    <sheetView view="pageBreakPreview" topLeftCell="A7" zoomScaleNormal="100" zoomScaleSheetLayoutView="100" workbookViewId="0">
      <selection activeCell="D18" sqref="D18"/>
    </sheetView>
  </sheetViews>
  <sheetFormatPr defaultRowHeight="15" x14ac:dyDescent="0.25"/>
  <cols>
    <col min="1" max="1" width="3" style="41" customWidth="1"/>
    <col min="2" max="2" width="9.28515625" style="41" customWidth="1"/>
    <col min="3" max="3" width="15.85546875" style="41" customWidth="1"/>
    <col min="4" max="4" width="28.7109375" style="41" customWidth="1"/>
    <col min="5" max="5" width="7" style="41" customWidth="1"/>
    <col min="6" max="6" width="9.5703125" style="41" customWidth="1"/>
    <col min="7" max="7" width="10.7109375" style="41" customWidth="1"/>
    <col min="8" max="8" width="16.42578125" style="41" customWidth="1"/>
    <col min="9" max="16384" width="9.140625" style="41"/>
  </cols>
  <sheetData>
    <row r="2" spans="2:9" ht="18.75" x14ac:dyDescent="0.3">
      <c r="G2" s="118" t="s">
        <v>224</v>
      </c>
      <c r="H2" s="118"/>
    </row>
    <row r="4" spans="2:9" ht="48" customHeight="1" x14ac:dyDescent="0.25">
      <c r="B4" s="119" t="s">
        <v>222</v>
      </c>
      <c r="C4" s="120"/>
      <c r="D4" s="120"/>
      <c r="E4" s="120"/>
      <c r="F4" s="120"/>
      <c r="G4" s="120"/>
      <c r="H4" s="121"/>
    </row>
    <row r="5" spans="2:9" x14ac:dyDescent="0.25">
      <c r="B5" s="58" t="s">
        <v>45</v>
      </c>
      <c r="C5" s="58" t="s">
        <v>46</v>
      </c>
      <c r="D5" s="59" t="s">
        <v>47</v>
      </c>
      <c r="E5" s="58" t="s">
        <v>3</v>
      </c>
      <c r="F5" s="58" t="s">
        <v>48</v>
      </c>
      <c r="G5" s="60" t="s">
        <v>49</v>
      </c>
      <c r="H5" s="61" t="s">
        <v>50</v>
      </c>
    </row>
    <row r="6" spans="2:9" ht="45" x14ac:dyDescent="0.25">
      <c r="B6" s="74">
        <v>1</v>
      </c>
      <c r="C6" s="75" t="s">
        <v>231</v>
      </c>
      <c r="D6" s="75" t="s">
        <v>232</v>
      </c>
      <c r="E6" s="74" t="s">
        <v>53</v>
      </c>
      <c r="F6" s="74">
        <v>2</v>
      </c>
      <c r="G6" s="63">
        <v>0</v>
      </c>
      <c r="H6" s="78">
        <f>F6*G6</f>
        <v>0</v>
      </c>
    </row>
    <row r="7" spans="2:9" ht="30" x14ac:dyDescent="0.25">
      <c r="B7" s="74">
        <v>2</v>
      </c>
      <c r="C7" s="74" t="s">
        <v>212</v>
      </c>
      <c r="D7" s="75" t="s">
        <v>233</v>
      </c>
      <c r="E7" s="74" t="s">
        <v>53</v>
      </c>
      <c r="F7" s="74">
        <v>1</v>
      </c>
      <c r="G7" s="67">
        <v>0</v>
      </c>
      <c r="H7" s="78">
        <f t="shared" ref="H7:H10" si="0">F7*G7</f>
        <v>0</v>
      </c>
    </row>
    <row r="8" spans="2:9" ht="30" x14ac:dyDescent="0.25">
      <c r="B8" s="74">
        <v>3</v>
      </c>
      <c r="C8" s="74" t="s">
        <v>230</v>
      </c>
      <c r="D8" s="75" t="s">
        <v>234</v>
      </c>
      <c r="E8" s="74" t="s">
        <v>53</v>
      </c>
      <c r="F8" s="74">
        <v>1</v>
      </c>
      <c r="G8" s="67">
        <v>0</v>
      </c>
      <c r="H8" s="78">
        <f t="shared" si="0"/>
        <v>0</v>
      </c>
    </row>
    <row r="9" spans="2:9" x14ac:dyDescent="0.25">
      <c r="B9" s="74">
        <v>4</v>
      </c>
      <c r="C9" s="75" t="s">
        <v>229</v>
      </c>
      <c r="D9" s="74" t="s">
        <v>228</v>
      </c>
      <c r="E9" s="74" t="s">
        <v>53</v>
      </c>
      <c r="F9" s="74">
        <v>1</v>
      </c>
      <c r="G9" s="67">
        <v>0</v>
      </c>
      <c r="H9" s="78">
        <f t="shared" si="0"/>
        <v>0</v>
      </c>
      <c r="I9" s="87"/>
    </row>
    <row r="10" spans="2:9" x14ac:dyDescent="0.25">
      <c r="B10" s="74">
        <v>5</v>
      </c>
      <c r="C10" s="74" t="s">
        <v>213</v>
      </c>
      <c r="D10" s="74" t="s">
        <v>235</v>
      </c>
      <c r="E10" s="74" t="s">
        <v>53</v>
      </c>
      <c r="F10" s="74">
        <v>1</v>
      </c>
      <c r="G10" s="67">
        <v>0</v>
      </c>
      <c r="H10" s="78">
        <f t="shared" si="0"/>
        <v>0</v>
      </c>
    </row>
    <row r="11" spans="2:9" x14ac:dyDescent="0.25">
      <c r="B11" s="62"/>
      <c r="C11" s="62"/>
      <c r="D11" s="62"/>
      <c r="E11" s="62"/>
      <c r="F11" s="62"/>
      <c r="G11" s="67"/>
      <c r="H11" s="64"/>
    </row>
    <row r="12" spans="2:9" x14ac:dyDescent="0.25">
      <c r="B12" s="62"/>
      <c r="C12" s="62"/>
      <c r="D12" s="62"/>
      <c r="E12" s="62"/>
      <c r="F12" s="62"/>
      <c r="G12" s="70"/>
      <c r="H12" s="64"/>
    </row>
    <row r="13" spans="2:9" ht="18.75" x14ac:dyDescent="0.3">
      <c r="B13" s="99" t="s">
        <v>225</v>
      </c>
      <c r="C13" s="100"/>
      <c r="D13" s="100"/>
      <c r="E13" s="100"/>
      <c r="F13" s="100"/>
      <c r="G13" s="101"/>
      <c r="H13" s="79">
        <f>SUM(H6:H12)</f>
        <v>0</v>
      </c>
    </row>
    <row r="14" spans="2:9" ht="19.5" thickBot="1" x14ac:dyDescent="0.3">
      <c r="B14" s="102" t="s">
        <v>34</v>
      </c>
      <c r="C14" s="102"/>
      <c r="D14" s="102"/>
      <c r="E14" s="102"/>
      <c r="F14" s="102"/>
      <c r="G14" s="102"/>
      <c r="H14" s="90">
        <v>0</v>
      </c>
    </row>
    <row r="15" spans="2:9" ht="19.5" thickBot="1" x14ac:dyDescent="0.3">
      <c r="B15" s="103" t="s">
        <v>226</v>
      </c>
      <c r="C15" s="104"/>
      <c r="D15" s="104"/>
      <c r="E15" s="104"/>
      <c r="F15" s="104"/>
      <c r="G15" s="105"/>
      <c r="H15" s="91">
        <f>H13+H14</f>
        <v>0</v>
      </c>
    </row>
    <row r="17" spans="2:8" ht="15.75" x14ac:dyDescent="0.25">
      <c r="B17" s="30" t="s">
        <v>140</v>
      </c>
      <c r="C17" s="31" t="s">
        <v>33</v>
      </c>
      <c r="D17" s="1"/>
      <c r="E17" s="1"/>
      <c r="F17" s="1"/>
      <c r="G17" s="1"/>
      <c r="H17" s="9"/>
    </row>
    <row r="18" spans="2:8" ht="15.75" x14ac:dyDescent="0.25">
      <c r="B18" s="7" t="s">
        <v>24</v>
      </c>
      <c r="C18" s="8">
        <v>6000</v>
      </c>
      <c r="D18" s="11" t="s">
        <v>227</v>
      </c>
      <c r="E18" s="1"/>
      <c r="F18" s="1"/>
      <c r="G18" s="1"/>
      <c r="H18" s="9"/>
    </row>
    <row r="19" spans="2:8" ht="15.75" x14ac:dyDescent="0.25">
      <c r="B19" s="7" t="s">
        <v>27</v>
      </c>
      <c r="C19" s="8">
        <v>500</v>
      </c>
      <c r="D19" s="11"/>
      <c r="E19" s="1"/>
      <c r="F19" s="1"/>
      <c r="G19" s="1"/>
      <c r="H19" s="9"/>
    </row>
    <row r="20" spans="2:8" ht="15.75" x14ac:dyDescent="0.25">
      <c r="B20" s="7" t="s">
        <v>25</v>
      </c>
      <c r="C20" s="8">
        <v>1000</v>
      </c>
      <c r="D20" s="1"/>
      <c r="E20" s="1"/>
      <c r="F20" s="1"/>
      <c r="G20" s="1"/>
      <c r="H20" s="9"/>
    </row>
    <row r="21" spans="2:8" ht="15.75" x14ac:dyDescent="0.25">
      <c r="B21" s="7" t="s">
        <v>26</v>
      </c>
      <c r="C21" s="8">
        <v>500</v>
      </c>
      <c r="D21" s="106" t="s">
        <v>35</v>
      </c>
      <c r="E21" s="107"/>
      <c r="F21" s="107"/>
      <c r="G21" s="107"/>
      <c r="H21" s="107"/>
    </row>
    <row r="22" spans="2:8" ht="21.75" customHeight="1" thickBot="1" x14ac:dyDescent="0.3">
      <c r="B22" s="17" t="s">
        <v>28</v>
      </c>
      <c r="C22" s="18">
        <v>2000</v>
      </c>
      <c r="D22" s="106"/>
      <c r="E22" s="107"/>
      <c r="F22" s="107"/>
      <c r="G22" s="107"/>
      <c r="H22" s="107"/>
    </row>
    <row r="23" spans="2:8" ht="16.5" thickBot="1" x14ac:dyDescent="0.3">
      <c r="B23" s="19" t="s">
        <v>29</v>
      </c>
      <c r="C23" s="39">
        <f>SUM(C18:C22)</f>
        <v>10000</v>
      </c>
    </row>
  </sheetData>
  <sheetProtection sheet="1" objects="1" scenarios="1"/>
  <mergeCells count="6">
    <mergeCell ref="D21:H22"/>
    <mergeCell ref="G2:H2"/>
    <mergeCell ref="B4:H4"/>
    <mergeCell ref="B13:G13"/>
    <mergeCell ref="B14:G14"/>
    <mergeCell ref="B15:G15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Summary</vt:lpstr>
      <vt:lpstr>Classroom Setup</vt:lpstr>
      <vt:lpstr>Teachers Kit</vt:lpstr>
      <vt:lpstr>Student Kit</vt:lpstr>
      <vt:lpstr>Pre-school Kit</vt:lpstr>
      <vt:lpstr>Hygiene Kit -</vt:lpstr>
      <vt:lpstr>'Classroom Setup'!Print_Area</vt:lpstr>
      <vt:lpstr>'Pre-school Kit'!Print_Area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2019-06-24T04:26:36Z</dcterms:modified>
</cp:coreProperties>
</file>