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adZ\OneDrive - Oxfam United\Desktop\CHAF Herat BoQs\BoQs with empty rate for logistic\"/>
    </mc:Choice>
  </mc:AlternateContent>
  <xr:revisionPtr revIDLastSave="0" documentId="13_ncr:1_{C9488BE6-C1B2-46DD-88C1-DFC177D054E3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BoQ for the renovation of Kariz" sheetId="8" r:id="rId1"/>
  </sheets>
  <definedNames>
    <definedName name="_xlnm.Print_Area" localSheetId="0">'BoQ for the renovation of Kariz'!$A$1:$I$48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8" l="1"/>
  <c r="F10" i="8" s="1"/>
  <c r="F29" i="8"/>
  <c r="F28" i="8"/>
  <c r="F27" i="8"/>
  <c r="F26" i="8"/>
  <c r="F25" i="8"/>
  <c r="F24" i="8"/>
  <c r="F23" i="8"/>
  <c r="F20" i="8"/>
  <c r="F19" i="8"/>
  <c r="F18" i="8"/>
  <c r="F17" i="8"/>
  <c r="F16" i="8"/>
  <c r="F15" i="8"/>
  <c r="F14" i="8"/>
  <c r="F44" i="8" l="1"/>
  <c r="F43" i="8"/>
  <c r="F32" i="8"/>
  <c r="F37" i="8" l="1"/>
  <c r="F36" i="8"/>
  <c r="F35" i="8"/>
  <c r="F34" i="8"/>
  <c r="F33" i="8"/>
  <c r="F31" i="8"/>
  <c r="F30" i="8" l="1"/>
  <c r="F22" i="8"/>
  <c r="F39" i="8" l="1"/>
  <c r="F41" i="8"/>
  <c r="F42" i="8"/>
  <c r="F40" i="8"/>
  <c r="F38" i="8" l="1"/>
  <c r="F13" i="8" l="1"/>
  <c r="F12" i="8" s="1"/>
  <c r="F21" i="8" l="1"/>
  <c r="F45" i="8" s="1"/>
</calcChain>
</file>

<file path=xl/sharedStrings.xml><?xml version="1.0" encoding="utf-8"?>
<sst xmlns="http://schemas.openxmlformats.org/spreadsheetml/2006/main" count="87" uniqueCount="40">
  <si>
    <t>Title</t>
  </si>
  <si>
    <t>Item</t>
  </si>
  <si>
    <t>Unit</t>
  </si>
  <si>
    <t>Unit cost</t>
  </si>
  <si>
    <t>A1</t>
  </si>
  <si>
    <t>md</t>
  </si>
  <si>
    <t>A2</t>
  </si>
  <si>
    <t>m</t>
  </si>
  <si>
    <t>A3</t>
  </si>
  <si>
    <t>A4</t>
  </si>
  <si>
    <t>A5</t>
  </si>
  <si>
    <t>Skilled labor on site</t>
  </si>
  <si>
    <t>Sand</t>
  </si>
  <si>
    <t>m3</t>
  </si>
  <si>
    <t xml:space="preserve">Gravel </t>
  </si>
  <si>
    <t xml:space="preserve">Cement </t>
  </si>
  <si>
    <t>kg</t>
  </si>
  <si>
    <t>Unskilled labor on site</t>
  </si>
  <si>
    <t>Afs</t>
  </si>
  <si>
    <t xml:space="preserve">Total cost in Afs </t>
  </si>
  <si>
    <t>Gravel</t>
  </si>
  <si>
    <t>Steel Bars # 12</t>
  </si>
  <si>
    <t>Steel Bars # 6</t>
  </si>
  <si>
    <t>Tie wire</t>
  </si>
  <si>
    <t xml:space="preserve">Kariz Path Cleaning, and pulling the debris  </t>
  </si>
  <si>
    <t>PCC Concrete block masonry (M :150 ,1:2:4)</t>
  </si>
  <si>
    <t>.</t>
  </si>
  <si>
    <t xml:space="preserve"> Quantity</t>
  </si>
  <si>
    <t>Province:Herat</t>
  </si>
  <si>
    <t>Project Type:Kariz Renovation (Cleaning, and lining)</t>
  </si>
  <si>
    <t xml:space="preserve">Cleaning and pulling the debris from Kariz </t>
  </si>
  <si>
    <t>District: Injil</t>
  </si>
  <si>
    <t>ID-number: BoQ No. 1 CHAF</t>
  </si>
  <si>
    <t>Village: Khwaja Sar Bur village, To the North of Herat City.</t>
  </si>
  <si>
    <t>Date:   09 / 07 /2019</t>
  </si>
  <si>
    <t xml:space="preserve">Bill of Quantity ( BoQ)  for Renovation of Khwaja Sar Bur Kariz in Injil district </t>
  </si>
  <si>
    <t>Bar Bender for all steel bars (10.36 Afs/kg of steel bars)</t>
  </si>
  <si>
    <t>Circular Con. Rings for Vertical Lining incl. placing, Mark 200 (1:1.5:3)</t>
  </si>
  <si>
    <t>Eliptical Con. Rings for Horiz. Lining incl. placing, Mark 200 (1:1.5:3)</t>
  </si>
  <si>
    <t>Circular Con. Covers for Vertical Lining incl. placing, Mark 200 (1:1.5:3)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</si>
</sst>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0.000"/>
    <numFmt numFmtId="167" formatCode="#,##0.000;[Red]#,##0.000"/>
    <numFmt numFmtId="168" formatCode="_-* #,##0_-;\-* #,##0_-;_-* &quot;-&quot;??_-;_-@_-"/>
    <numFmt numFmtId="169" formatCode="#,##0;[Red]#,##0"/>
    <numFmt numFmtId="170" formatCode="#,##0.0;[Red]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b/>
      <sz val="10"/>
      <name val="Arial "/>
    </font>
    <font>
      <sz val="8"/>
      <color theme="1"/>
      <name val="Arial "/>
    </font>
    <font>
      <sz val="8"/>
      <name val="Arial "/>
    </font>
    <font>
      <b/>
      <sz val="8"/>
      <name val="Arial "/>
    </font>
    <font>
      <b/>
      <sz val="12"/>
      <name val="Arial "/>
    </font>
    <font>
      <sz val="10"/>
      <color theme="1"/>
      <name val="Arial "/>
    </font>
    <font>
      <sz val="9"/>
      <color theme="1"/>
      <name val="Arial "/>
    </font>
    <font>
      <sz val="11"/>
      <color theme="1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6" fillId="0" borderId="0" xfId="0" applyFont="1" applyBorder="1" applyAlignment="1">
      <alignment horizontal="left" vertical="center"/>
    </xf>
    <xf numFmtId="43" fontId="0" fillId="0" borderId="0" xfId="0" applyNumberFormat="1"/>
    <xf numFmtId="164" fontId="4" fillId="0" borderId="0" xfId="1" applyNumberFormat="1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3" fillId="0" borderId="0" xfId="0" applyFont="1"/>
    <xf numFmtId="168" fontId="12" fillId="0" borderId="1" xfId="1" applyNumberFormat="1" applyFont="1" applyBorder="1"/>
    <xf numFmtId="164" fontId="12" fillId="0" borderId="1" xfId="1" applyNumberFormat="1" applyFont="1" applyBorder="1"/>
    <xf numFmtId="164" fontId="12" fillId="0" borderId="5" xfId="1" applyNumberFormat="1" applyFont="1" applyBorder="1"/>
    <xf numFmtId="0" fontId="13" fillId="0" borderId="2" xfId="1" applyFont="1" applyBorder="1"/>
    <xf numFmtId="0" fontId="13" fillId="0" borderId="9" xfId="1" applyFont="1" applyBorder="1"/>
    <xf numFmtId="164" fontId="12" fillId="0" borderId="4" xfId="1" applyNumberFormat="1" applyFont="1" applyBorder="1"/>
    <xf numFmtId="165" fontId="12" fillId="0" borderId="1" xfId="1" applyNumberFormat="1" applyFont="1" applyBorder="1"/>
    <xf numFmtId="0" fontId="13" fillId="0" borderId="2" xfId="0" applyFont="1" applyFill="1" applyBorder="1"/>
    <xf numFmtId="164" fontId="12" fillId="0" borderId="1" xfId="0" applyNumberFormat="1" applyFont="1" applyFill="1" applyBorder="1"/>
    <xf numFmtId="0" fontId="9" fillId="0" borderId="0" xfId="0" applyFont="1"/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7" fontId="11" fillId="0" borderId="1" xfId="0" applyNumberFormat="1" applyFont="1" applyBorder="1" applyAlignment="1">
      <alignment horizontal="left" vertical="center" wrapText="1"/>
    </xf>
    <xf numFmtId="164" fontId="2" fillId="0" borderId="0" xfId="1" applyNumberFormat="1" applyFont="1" applyFill="1" applyBorder="1"/>
    <xf numFmtId="167" fontId="11" fillId="0" borderId="5" xfId="0" applyNumberFormat="1" applyFont="1" applyBorder="1" applyAlignment="1">
      <alignment horizontal="right" vertical="center" wrapText="1"/>
    </xf>
    <xf numFmtId="169" fontId="11" fillId="0" borderId="5" xfId="0" applyNumberFormat="1" applyFont="1" applyBorder="1" applyAlignment="1">
      <alignment horizontal="right" vertical="center" wrapText="1"/>
    </xf>
    <xf numFmtId="0" fontId="13" fillId="0" borderId="6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13" fillId="0" borderId="9" xfId="0" applyFont="1" applyFill="1" applyBorder="1"/>
    <xf numFmtId="164" fontId="3" fillId="0" borderId="0" xfId="0" applyNumberFormat="1" applyFont="1" applyFill="1" applyBorder="1"/>
    <xf numFmtId="0" fontId="13" fillId="3" borderId="2" xfId="0" applyFont="1" applyFill="1" applyBorder="1"/>
    <xf numFmtId="165" fontId="12" fillId="3" borderId="1" xfId="1" applyNumberFormat="1" applyFont="1" applyFill="1" applyBorder="1"/>
    <xf numFmtId="164" fontId="12" fillId="3" borderId="1" xfId="0" applyNumberFormat="1" applyFont="1" applyFill="1" applyBorder="1"/>
    <xf numFmtId="0" fontId="1" fillId="3" borderId="0" xfId="0" applyFont="1" applyFill="1"/>
    <xf numFmtId="0" fontId="8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4" borderId="7" xfId="1" applyFont="1" applyFill="1" applyBorder="1"/>
    <xf numFmtId="0" fontId="10" fillId="4" borderId="6" xfId="1" applyFont="1" applyFill="1" applyBorder="1"/>
    <xf numFmtId="0" fontId="10" fillId="4" borderId="14" xfId="0" applyFont="1" applyFill="1" applyBorder="1"/>
    <xf numFmtId="0" fontId="10" fillId="4" borderId="7" xfId="0" applyFont="1" applyFill="1" applyBorder="1"/>
    <xf numFmtId="164" fontId="3" fillId="3" borderId="0" xfId="0" applyNumberFormat="1" applyFont="1" applyFill="1" applyBorder="1"/>
    <xf numFmtId="0" fontId="3" fillId="3" borderId="0" xfId="0" applyFont="1" applyFill="1"/>
    <xf numFmtId="0" fontId="13" fillId="3" borderId="15" xfId="0" applyFont="1" applyFill="1" applyBorder="1"/>
    <xf numFmtId="0" fontId="11" fillId="3" borderId="10" xfId="0" applyFont="1" applyFill="1" applyBorder="1" applyAlignment="1">
      <alignment horizontal="left" vertical="center"/>
    </xf>
    <xf numFmtId="165" fontId="12" fillId="3" borderId="4" xfId="1" applyNumberFormat="1" applyFont="1" applyFill="1" applyBorder="1"/>
    <xf numFmtId="0" fontId="11" fillId="3" borderId="4" xfId="0" applyFont="1" applyFill="1" applyBorder="1" applyAlignment="1">
      <alignment horizontal="left" vertical="center" wrapText="1"/>
    </xf>
    <xf numFmtId="164" fontId="12" fillId="3" borderId="4" xfId="0" applyNumberFormat="1" applyFont="1" applyFill="1" applyBorder="1"/>
    <xf numFmtId="0" fontId="10" fillId="4" borderId="15" xfId="0" applyFont="1" applyFill="1" applyBorder="1"/>
    <xf numFmtId="164" fontId="12" fillId="0" borderId="29" xfId="1" applyNumberFormat="1" applyFont="1" applyBorder="1"/>
    <xf numFmtId="164" fontId="10" fillId="4" borderId="30" xfId="1" applyNumberFormat="1" applyFont="1" applyFill="1" applyBorder="1"/>
    <xf numFmtId="164" fontId="12" fillId="0" borderId="30" xfId="1" applyNumberFormat="1" applyFont="1" applyBorder="1"/>
    <xf numFmtId="164" fontId="10" fillId="4" borderId="27" xfId="0" applyNumberFormat="1" applyFont="1" applyFill="1" applyBorder="1"/>
    <xf numFmtId="164" fontId="10" fillId="4" borderId="31" xfId="0" applyNumberFormat="1" applyFont="1" applyFill="1" applyBorder="1"/>
    <xf numFmtId="164" fontId="10" fillId="4" borderId="32" xfId="0" applyNumberFormat="1" applyFont="1" applyFill="1" applyBorder="1"/>
    <xf numFmtId="164" fontId="12" fillId="0" borderId="29" xfId="0" applyNumberFormat="1" applyFont="1" applyFill="1" applyBorder="1"/>
    <xf numFmtId="164" fontId="12" fillId="3" borderId="29" xfId="0" applyNumberFormat="1" applyFont="1" applyFill="1" applyBorder="1"/>
    <xf numFmtId="164" fontId="12" fillId="3" borderId="31" xfId="0" applyNumberFormat="1" applyFont="1" applyFill="1" applyBorder="1"/>
    <xf numFmtId="0" fontId="10" fillId="0" borderId="0" xfId="0" applyFont="1"/>
    <xf numFmtId="0" fontId="15" fillId="0" borderId="0" xfId="0" applyFont="1" applyBorder="1" applyAlignment="1">
      <alignment horizontal="left" vertical="center"/>
    </xf>
    <xf numFmtId="4" fontId="16" fillId="0" borderId="1" xfId="0" applyNumberFormat="1" applyFont="1" applyBorder="1"/>
    <xf numFmtId="0" fontId="17" fillId="0" borderId="2" xfId="0" applyFont="1" applyBorder="1"/>
    <xf numFmtId="0" fontId="11" fillId="0" borderId="1" xfId="0" applyFont="1" applyBorder="1"/>
    <xf numFmtId="166" fontId="11" fillId="0" borderId="1" xfId="0" applyNumberFormat="1" applyFont="1" applyBorder="1"/>
    <xf numFmtId="0" fontId="12" fillId="0" borderId="1" xfId="0" applyFont="1" applyBorder="1"/>
    <xf numFmtId="166" fontId="11" fillId="0" borderId="5" xfId="0" applyNumberFormat="1" applyFont="1" applyBorder="1"/>
    <xf numFmtId="167" fontId="11" fillId="0" borderId="5" xfId="0" applyNumberFormat="1" applyFont="1" applyBorder="1" applyAlignment="1">
      <alignment horizontal="left" vertical="center" wrapText="1"/>
    </xf>
    <xf numFmtId="0" fontId="10" fillId="3" borderId="3" xfId="1" applyFont="1" applyFill="1" applyBorder="1"/>
    <xf numFmtId="43" fontId="10" fillId="3" borderId="3" xfId="1" applyNumberFormat="1" applyFont="1" applyFill="1" applyBorder="1"/>
    <xf numFmtId="164" fontId="10" fillId="3" borderId="28" xfId="1" applyNumberFormat="1" applyFont="1" applyFill="1" applyBorder="1"/>
    <xf numFmtId="170" fontId="11" fillId="0" borderId="5" xfId="0" applyNumberFormat="1" applyFont="1" applyBorder="1" applyAlignment="1">
      <alignment horizontal="right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1" fontId="14" fillId="4" borderId="0" xfId="0" applyNumberFormat="1" applyFont="1" applyFill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left"/>
    </xf>
    <xf numFmtId="0" fontId="10" fillId="3" borderId="11" xfId="1" applyFont="1" applyFill="1" applyBorder="1" applyAlignment="1">
      <alignment horizontal="left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65" fontId="10" fillId="4" borderId="16" xfId="1" applyNumberFormat="1" applyFont="1" applyFill="1" applyBorder="1" applyAlignment="1">
      <alignment horizontal="left"/>
    </xf>
    <xf numFmtId="165" fontId="10" fillId="4" borderId="17" xfId="1" applyNumberFormat="1" applyFont="1" applyFill="1" applyBorder="1" applyAlignment="1">
      <alignment horizontal="left"/>
    </xf>
    <xf numFmtId="165" fontId="10" fillId="4" borderId="18" xfId="1" applyNumberFormat="1" applyFont="1" applyFill="1" applyBorder="1" applyAlignment="1">
      <alignment horizontal="left"/>
    </xf>
    <xf numFmtId="165" fontId="10" fillId="4" borderId="19" xfId="1" applyNumberFormat="1" applyFont="1" applyFill="1" applyBorder="1" applyAlignment="1">
      <alignment horizontal="left"/>
    </xf>
    <xf numFmtId="165" fontId="10" fillId="4" borderId="12" xfId="1" applyNumberFormat="1" applyFont="1" applyFill="1" applyBorder="1" applyAlignment="1">
      <alignment horizontal="left"/>
    </xf>
    <xf numFmtId="165" fontId="10" fillId="4" borderId="20" xfId="1" applyNumberFormat="1" applyFont="1" applyFill="1" applyBorder="1" applyAlignment="1">
      <alignment horizontal="left"/>
    </xf>
    <xf numFmtId="0" fontId="10" fillId="4" borderId="21" xfId="0" applyFont="1" applyFill="1" applyBorder="1" applyAlignment="1">
      <alignment horizontal="left" wrapText="1"/>
    </xf>
    <xf numFmtId="0" fontId="10" fillId="4" borderId="22" xfId="0" applyFont="1" applyFill="1" applyBorder="1" applyAlignment="1">
      <alignment horizontal="left" wrapText="1"/>
    </xf>
    <xf numFmtId="0" fontId="10" fillId="4" borderId="23" xfId="0" applyFont="1" applyFill="1" applyBorder="1" applyAlignment="1">
      <alignment horizontal="left" wrapText="1"/>
    </xf>
    <xf numFmtId="0" fontId="10" fillId="4" borderId="24" xfId="0" applyFont="1" applyFill="1" applyBorder="1" applyAlignment="1">
      <alignment horizontal="left" wrapText="1"/>
    </xf>
    <xf numFmtId="0" fontId="10" fillId="4" borderId="25" xfId="0" applyFont="1" applyFill="1" applyBorder="1" applyAlignment="1">
      <alignment horizontal="left" wrapText="1"/>
    </xf>
    <xf numFmtId="0" fontId="10" fillId="4" borderId="26" xfId="0" applyFont="1" applyFill="1" applyBorder="1" applyAlignment="1">
      <alignment horizontal="left" wrapText="1"/>
    </xf>
    <xf numFmtId="0" fontId="10" fillId="4" borderId="16" xfId="0" applyFont="1" applyFill="1" applyBorder="1" applyAlignment="1">
      <alignment horizontal="left" wrapText="1"/>
    </xf>
    <xf numFmtId="0" fontId="10" fillId="4" borderId="17" xfId="0" applyFont="1" applyFill="1" applyBorder="1" applyAlignment="1">
      <alignment horizontal="left" wrapText="1"/>
    </xf>
    <xf numFmtId="0" fontId="10" fillId="4" borderId="18" xfId="0" applyFont="1" applyFill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topLeftCell="A2" zoomScaleNormal="100" zoomScalePageLayoutView="106" workbookViewId="0">
      <selection activeCell="B20" sqref="B20"/>
    </sheetView>
  </sheetViews>
  <sheetFormatPr defaultRowHeight="14.5"/>
  <cols>
    <col min="1" max="1" width="4.453125" customWidth="1"/>
    <col min="2" max="2" width="50.7265625" bestFit="1" customWidth="1"/>
    <col min="3" max="3" width="9.81640625" customWidth="1"/>
    <col min="4" max="4" width="8.453125" bestFit="1" customWidth="1"/>
    <col min="5" max="5" width="10.81640625" bestFit="1" customWidth="1"/>
    <col min="6" max="6" width="13.81640625" customWidth="1"/>
    <col min="7" max="7" width="9.7265625" bestFit="1" customWidth="1"/>
  </cols>
  <sheetData>
    <row r="1" spans="1:9" ht="19.5" customHeight="1">
      <c r="A1" s="73" t="s">
        <v>35</v>
      </c>
      <c r="B1" s="73"/>
      <c r="C1" s="73"/>
      <c r="D1" s="73"/>
      <c r="E1" s="73"/>
      <c r="F1" s="73"/>
    </row>
    <row r="2" spans="1:9" s="1" customFormat="1">
      <c r="A2" s="58" t="s">
        <v>32</v>
      </c>
      <c r="B2" s="58"/>
      <c r="C2" s="59"/>
      <c r="D2" s="59"/>
      <c r="E2" s="59"/>
      <c r="F2" s="59"/>
      <c r="H2"/>
      <c r="I2" s="7"/>
    </row>
    <row r="3" spans="1:9" s="1" customFormat="1">
      <c r="A3" s="58" t="s">
        <v>28</v>
      </c>
      <c r="B3" s="58"/>
      <c r="C3" s="59"/>
      <c r="D3" s="59"/>
      <c r="E3" s="59"/>
      <c r="F3" s="59"/>
      <c r="H3"/>
      <c r="I3" s="7"/>
    </row>
    <row r="4" spans="1:9" s="1" customFormat="1">
      <c r="A4" s="58" t="s">
        <v>31</v>
      </c>
      <c r="B4" s="58"/>
      <c r="C4" s="59"/>
      <c r="D4" s="59"/>
      <c r="E4" s="59"/>
      <c r="F4" s="59"/>
      <c r="H4"/>
      <c r="I4" s="7"/>
    </row>
    <row r="5" spans="1:9" s="1" customFormat="1">
      <c r="A5" s="58" t="s">
        <v>33</v>
      </c>
      <c r="B5" s="58"/>
      <c r="C5" s="59"/>
      <c r="D5" s="59"/>
      <c r="E5" s="59"/>
      <c r="F5" s="59"/>
      <c r="H5"/>
      <c r="I5" s="7"/>
    </row>
    <row r="6" spans="1:9" s="1" customFormat="1">
      <c r="A6" s="58" t="s">
        <v>29</v>
      </c>
      <c r="B6" s="58"/>
      <c r="C6" s="59"/>
      <c r="D6" s="59"/>
      <c r="E6" s="59"/>
      <c r="F6" s="59"/>
      <c r="H6"/>
      <c r="I6" s="7"/>
    </row>
    <row r="7" spans="1:9" s="1" customFormat="1" ht="15" thickBot="1">
      <c r="A7" s="58" t="s">
        <v>34</v>
      </c>
      <c r="B7" s="58"/>
      <c r="C7" s="59"/>
      <c r="D7" s="59"/>
      <c r="E7" s="59"/>
      <c r="F7" s="59"/>
    </row>
    <row r="8" spans="1:9" ht="13" customHeight="1">
      <c r="A8" s="74" t="s">
        <v>0</v>
      </c>
      <c r="B8" s="76" t="s">
        <v>1</v>
      </c>
      <c r="C8" s="80" t="s">
        <v>27</v>
      </c>
      <c r="D8" s="76" t="s">
        <v>2</v>
      </c>
      <c r="E8" s="76" t="s">
        <v>3</v>
      </c>
      <c r="F8" s="71" t="s">
        <v>19</v>
      </c>
    </row>
    <row r="9" spans="1:9" ht="13" customHeight="1" thickBot="1">
      <c r="A9" s="75"/>
      <c r="B9" s="77"/>
      <c r="C9" s="81"/>
      <c r="D9" s="77"/>
      <c r="E9" s="77" t="s">
        <v>18</v>
      </c>
      <c r="F9" s="72" t="s">
        <v>18</v>
      </c>
    </row>
    <row r="10" spans="1:9" ht="15.5">
      <c r="A10" s="37" t="s">
        <v>4</v>
      </c>
      <c r="B10" s="82" t="s">
        <v>24</v>
      </c>
      <c r="C10" s="83"/>
      <c r="D10" s="83"/>
      <c r="E10" s="84"/>
      <c r="F10" s="50">
        <f>F11</f>
        <v>0</v>
      </c>
      <c r="G10" s="3"/>
    </row>
    <row r="11" spans="1:9" s="18" customFormat="1" ht="17.5" customHeight="1">
      <c r="A11" s="12"/>
      <c r="B11" s="20" t="s">
        <v>30</v>
      </c>
      <c r="C11" s="70">
        <v>225</v>
      </c>
      <c r="D11" s="21" t="s">
        <v>7</v>
      </c>
      <c r="E11" s="9"/>
      <c r="F11" s="49">
        <f>C11*E11</f>
        <v>0</v>
      </c>
      <c r="G11" s="22"/>
    </row>
    <row r="12" spans="1:9">
      <c r="A12" s="38" t="s">
        <v>6</v>
      </c>
      <c r="B12" s="85" t="s">
        <v>37</v>
      </c>
      <c r="C12" s="86"/>
      <c r="D12" s="86"/>
      <c r="E12" s="87"/>
      <c r="F12" s="50">
        <f>SUM(F13:F20)</f>
        <v>0</v>
      </c>
      <c r="G12" s="2"/>
    </row>
    <row r="13" spans="1:9" ht="19.5" customHeight="1">
      <c r="A13" s="12"/>
      <c r="B13" s="20" t="s">
        <v>12</v>
      </c>
      <c r="C13" s="23">
        <v>18.739999999999998</v>
      </c>
      <c r="D13" s="21" t="s">
        <v>13</v>
      </c>
      <c r="E13" s="11"/>
      <c r="F13" s="51">
        <f t="shared" ref="F13:F20" si="0">C13*E13</f>
        <v>0</v>
      </c>
    </row>
    <row r="14" spans="1:9" ht="15.75" customHeight="1">
      <c r="A14" s="12"/>
      <c r="B14" s="20" t="s">
        <v>20</v>
      </c>
      <c r="C14" s="24">
        <v>28.11</v>
      </c>
      <c r="D14" s="21" t="s">
        <v>13</v>
      </c>
      <c r="E14" s="10"/>
      <c r="F14" s="51">
        <f t="shared" si="0"/>
        <v>0</v>
      </c>
    </row>
    <row r="15" spans="1:9" ht="16.5" customHeight="1">
      <c r="A15" s="12"/>
      <c r="B15" s="20" t="s">
        <v>15</v>
      </c>
      <c r="C15" s="24">
        <v>12221.726000000001</v>
      </c>
      <c r="D15" s="21" t="s">
        <v>16</v>
      </c>
      <c r="E15" s="10"/>
      <c r="F15" s="51">
        <f t="shared" si="0"/>
        <v>0</v>
      </c>
    </row>
    <row r="16" spans="1:9" ht="17.5" customHeight="1">
      <c r="A16" s="12"/>
      <c r="B16" s="20" t="s">
        <v>21</v>
      </c>
      <c r="C16" s="23">
        <v>363.97800000000001</v>
      </c>
      <c r="D16" s="21" t="s">
        <v>16</v>
      </c>
      <c r="E16" s="10"/>
      <c r="F16" s="51">
        <f t="shared" si="0"/>
        <v>0</v>
      </c>
    </row>
    <row r="17" spans="1:9" ht="15" customHeight="1">
      <c r="A17" s="13"/>
      <c r="B17" s="20" t="s">
        <v>22</v>
      </c>
      <c r="C17" s="23">
        <v>310.565</v>
      </c>
      <c r="D17" s="21" t="s">
        <v>16</v>
      </c>
      <c r="E17" s="14"/>
      <c r="F17" s="51">
        <f t="shared" si="0"/>
        <v>0</v>
      </c>
    </row>
    <row r="18" spans="1:9" ht="16.5" customHeight="1">
      <c r="A18" s="12"/>
      <c r="B18" s="19" t="s">
        <v>23</v>
      </c>
      <c r="C18" s="23">
        <v>15.785</v>
      </c>
      <c r="D18" s="21" t="s">
        <v>16</v>
      </c>
      <c r="E18" s="10"/>
      <c r="F18" s="51">
        <f t="shared" si="0"/>
        <v>0</v>
      </c>
    </row>
    <row r="19" spans="1:9" ht="17.5" customHeight="1">
      <c r="A19" s="12"/>
      <c r="B19" s="19" t="s">
        <v>11</v>
      </c>
      <c r="C19" s="23">
        <v>0.81499999999999995</v>
      </c>
      <c r="D19" s="21" t="s">
        <v>5</v>
      </c>
      <c r="E19" s="10"/>
      <c r="F19" s="51">
        <f t="shared" si="0"/>
        <v>0</v>
      </c>
    </row>
    <row r="20" spans="1:9" ht="17.5" customHeight="1" thickBot="1">
      <c r="A20" s="12"/>
      <c r="B20" s="19" t="s">
        <v>17</v>
      </c>
      <c r="C20" s="60">
        <v>10.388</v>
      </c>
      <c r="D20" s="21" t="s">
        <v>5</v>
      </c>
      <c r="E20" s="10"/>
      <c r="F20" s="51">
        <f t="shared" si="0"/>
        <v>0</v>
      </c>
    </row>
    <row r="21" spans="1:9" ht="17.5" customHeight="1">
      <c r="A21" s="40" t="s">
        <v>8</v>
      </c>
      <c r="B21" s="88" t="s">
        <v>38</v>
      </c>
      <c r="C21" s="89"/>
      <c r="D21" s="89"/>
      <c r="E21" s="90"/>
      <c r="F21" s="52">
        <f>SUM(F22:F29)</f>
        <v>0</v>
      </c>
    </row>
    <row r="22" spans="1:9" s="4" customFormat="1" ht="16.5" customHeight="1">
      <c r="A22" s="61"/>
      <c r="B22" s="62" t="s">
        <v>12</v>
      </c>
      <c r="C22" s="63">
        <v>2.1930000000000001</v>
      </c>
      <c r="D22" s="21" t="s">
        <v>13</v>
      </c>
      <c r="E22" s="10"/>
      <c r="F22" s="49">
        <f t="shared" ref="F22:F29" si="1">C22*E22</f>
        <v>0</v>
      </c>
    </row>
    <row r="23" spans="1:9" s="4" customFormat="1" ht="16.5" customHeight="1">
      <c r="A23" s="61"/>
      <c r="B23" s="62" t="s">
        <v>20</v>
      </c>
      <c r="C23" s="63">
        <v>3.2890000000000001</v>
      </c>
      <c r="D23" s="21" t="s">
        <v>13</v>
      </c>
      <c r="E23" s="10"/>
      <c r="F23" s="49">
        <f t="shared" si="1"/>
        <v>0</v>
      </c>
    </row>
    <row r="24" spans="1:9" s="4" customFormat="1" ht="16.5" customHeight="1">
      <c r="A24" s="61"/>
      <c r="B24" s="62" t="s">
        <v>15</v>
      </c>
      <c r="C24" s="63">
        <v>1430.136</v>
      </c>
      <c r="D24" s="21" t="s">
        <v>16</v>
      </c>
      <c r="E24" s="10"/>
      <c r="F24" s="49">
        <f t="shared" si="1"/>
        <v>0</v>
      </c>
    </row>
    <row r="25" spans="1:9" s="4" customFormat="1" ht="16.5" customHeight="1">
      <c r="A25" s="61"/>
      <c r="B25" s="62" t="s">
        <v>21</v>
      </c>
      <c r="C25" s="63">
        <v>115.056</v>
      </c>
      <c r="D25" s="21" t="s">
        <v>16</v>
      </c>
      <c r="E25" s="10"/>
      <c r="F25" s="49">
        <f t="shared" si="1"/>
        <v>0</v>
      </c>
      <c r="I25" s="4" t="s">
        <v>26</v>
      </c>
    </row>
    <row r="26" spans="1:9" s="4" customFormat="1" ht="16.5" customHeight="1">
      <c r="A26" s="16"/>
      <c r="B26" s="19" t="s">
        <v>22</v>
      </c>
      <c r="C26" s="63">
        <v>98.171999999999997</v>
      </c>
      <c r="D26" s="21" t="s">
        <v>16</v>
      </c>
      <c r="E26" s="14"/>
      <c r="F26" s="49">
        <f t="shared" si="1"/>
        <v>0</v>
      </c>
    </row>
    <row r="27" spans="1:9" s="27" customFormat="1" ht="16.5" customHeight="1">
      <c r="A27" s="16"/>
      <c r="B27" s="19" t="s">
        <v>23</v>
      </c>
      <c r="C27" s="63">
        <v>1.512</v>
      </c>
      <c r="D27" s="21" t="s">
        <v>16</v>
      </c>
      <c r="E27" s="10"/>
      <c r="F27" s="49">
        <f t="shared" si="1"/>
        <v>0</v>
      </c>
    </row>
    <row r="28" spans="1:9" s="27" customFormat="1" ht="16.5" customHeight="1">
      <c r="A28" s="28"/>
      <c r="B28" s="19" t="s">
        <v>11</v>
      </c>
      <c r="C28" s="63">
        <v>6.0540000000000003</v>
      </c>
      <c r="D28" s="21" t="s">
        <v>5</v>
      </c>
      <c r="E28" s="10"/>
      <c r="F28" s="49">
        <f t="shared" si="1"/>
        <v>0</v>
      </c>
    </row>
    <row r="29" spans="1:9" s="27" customFormat="1" ht="16.5" customHeight="1">
      <c r="A29" s="16"/>
      <c r="B29" s="19" t="s">
        <v>17</v>
      </c>
      <c r="C29" s="64">
        <v>11.2027</v>
      </c>
      <c r="D29" s="21" t="s">
        <v>5</v>
      </c>
      <c r="E29" s="10"/>
      <c r="F29" s="49">
        <f t="shared" si="1"/>
        <v>0</v>
      </c>
    </row>
    <row r="30" spans="1:9" s="8" customFormat="1" ht="17.149999999999999" customHeight="1">
      <c r="A30" s="48" t="s">
        <v>9</v>
      </c>
      <c r="B30" s="91" t="s">
        <v>39</v>
      </c>
      <c r="C30" s="92"/>
      <c r="D30" s="92"/>
      <c r="E30" s="93"/>
      <c r="F30" s="53">
        <f>SUM(F31:F37)</f>
        <v>0</v>
      </c>
      <c r="G30" s="29"/>
    </row>
    <row r="31" spans="1:9" s="42" customFormat="1" ht="16.5" customHeight="1">
      <c r="A31" s="25"/>
      <c r="B31" s="62" t="s">
        <v>12</v>
      </c>
      <c r="C31" s="65">
        <v>0.67730000000000001</v>
      </c>
      <c r="D31" s="66" t="s">
        <v>13</v>
      </c>
      <c r="E31" s="11"/>
      <c r="F31" s="49">
        <f>C31*E31</f>
        <v>0</v>
      </c>
      <c r="G31" s="41"/>
    </row>
    <row r="32" spans="1:9" s="8" customFormat="1" ht="17.149999999999999" customHeight="1">
      <c r="A32" s="25"/>
      <c r="B32" s="62" t="s">
        <v>20</v>
      </c>
      <c r="C32" s="65">
        <v>1.016</v>
      </c>
      <c r="D32" s="66" t="s">
        <v>13</v>
      </c>
      <c r="E32" s="11"/>
      <c r="F32" s="51">
        <f>C32*E32</f>
        <v>0</v>
      </c>
      <c r="G32" s="29"/>
    </row>
    <row r="33" spans="1:7" s="8" customFormat="1" ht="17.149999999999999" customHeight="1">
      <c r="A33" s="25"/>
      <c r="B33" s="62" t="s">
        <v>15</v>
      </c>
      <c r="C33" s="65">
        <v>441.72</v>
      </c>
      <c r="D33" s="66" t="s">
        <v>16</v>
      </c>
      <c r="E33" s="11"/>
      <c r="F33" s="51">
        <f t="shared" ref="F33:F37" si="2">C33*E33</f>
        <v>0</v>
      </c>
      <c r="G33" s="29"/>
    </row>
    <row r="34" spans="1:7" s="8" customFormat="1" ht="17.149999999999999" customHeight="1">
      <c r="A34" s="25"/>
      <c r="B34" s="62" t="s">
        <v>21</v>
      </c>
      <c r="C34" s="65">
        <v>121.2</v>
      </c>
      <c r="D34" s="66" t="s">
        <v>16</v>
      </c>
      <c r="E34" s="11"/>
      <c r="F34" s="51">
        <f t="shared" si="2"/>
        <v>0</v>
      </c>
      <c r="G34" s="29"/>
    </row>
    <row r="35" spans="1:7" s="8" customFormat="1" ht="17.149999999999999" customHeight="1">
      <c r="A35" s="25"/>
      <c r="B35" s="19" t="s">
        <v>23</v>
      </c>
      <c r="C35" s="65">
        <v>1.032</v>
      </c>
      <c r="D35" s="66" t="s">
        <v>16</v>
      </c>
      <c r="E35" s="11"/>
      <c r="F35" s="51">
        <f t="shared" si="2"/>
        <v>0</v>
      </c>
      <c r="G35" s="29"/>
    </row>
    <row r="36" spans="1:7" s="8" customFormat="1" ht="17.149999999999999" customHeight="1">
      <c r="A36" s="25"/>
      <c r="B36" s="19" t="s">
        <v>11</v>
      </c>
      <c r="C36" s="65">
        <v>0.36</v>
      </c>
      <c r="D36" s="66" t="s">
        <v>5</v>
      </c>
      <c r="E36" s="11"/>
      <c r="F36" s="51">
        <f t="shared" si="2"/>
        <v>0</v>
      </c>
      <c r="G36" s="29"/>
    </row>
    <row r="37" spans="1:7" s="8" customFormat="1" ht="17.149999999999999" customHeight="1" thickBot="1">
      <c r="A37" s="25"/>
      <c r="B37" s="19" t="s">
        <v>17</v>
      </c>
      <c r="C37" s="65">
        <v>0.73799999999999999</v>
      </c>
      <c r="D37" s="66" t="s">
        <v>5</v>
      </c>
      <c r="E37" s="11"/>
      <c r="F37" s="51">
        <f t="shared" si="2"/>
        <v>0</v>
      </c>
      <c r="G37" s="29"/>
    </row>
    <row r="38" spans="1:7" s="8" customFormat="1" ht="17.149999999999999" customHeight="1">
      <c r="A38" s="39" t="s">
        <v>10</v>
      </c>
      <c r="B38" s="94" t="s">
        <v>25</v>
      </c>
      <c r="C38" s="95"/>
      <c r="D38" s="95"/>
      <c r="E38" s="96"/>
      <c r="F38" s="54">
        <f>SUM(F39:F44)</f>
        <v>0</v>
      </c>
      <c r="G38" s="29"/>
    </row>
    <row r="39" spans="1:7" s="4" customFormat="1" ht="15.5">
      <c r="A39" s="16"/>
      <c r="B39" s="19" t="s">
        <v>12</v>
      </c>
      <c r="C39" s="15">
        <v>3.8214000000000001</v>
      </c>
      <c r="D39" s="15" t="s">
        <v>13</v>
      </c>
      <c r="E39" s="17"/>
      <c r="F39" s="55">
        <f t="shared" ref="F39:F44" si="3">C39*E39</f>
        <v>0</v>
      </c>
    </row>
    <row r="40" spans="1:7" s="4" customFormat="1" ht="15.5">
      <c r="A40" s="16"/>
      <c r="B40" s="19" t="s">
        <v>14</v>
      </c>
      <c r="C40" s="15">
        <v>7.6333299999999999</v>
      </c>
      <c r="D40" s="15" t="s">
        <v>13</v>
      </c>
      <c r="E40" s="17"/>
      <c r="F40" s="55">
        <f t="shared" si="3"/>
        <v>0</v>
      </c>
    </row>
    <row r="41" spans="1:7" s="4" customFormat="1" ht="15.5">
      <c r="A41" s="16"/>
      <c r="B41" s="19" t="s">
        <v>15</v>
      </c>
      <c r="C41" s="15">
        <v>2277</v>
      </c>
      <c r="D41" s="26" t="s">
        <v>16</v>
      </c>
      <c r="E41" s="17"/>
      <c r="F41" s="55">
        <f t="shared" si="3"/>
        <v>0</v>
      </c>
    </row>
    <row r="42" spans="1:7" s="4" customFormat="1" ht="15.5">
      <c r="A42" s="30"/>
      <c r="B42" s="35" t="s">
        <v>11</v>
      </c>
      <c r="C42" s="31">
        <v>4.95</v>
      </c>
      <c r="D42" s="36" t="s">
        <v>5</v>
      </c>
      <c r="E42" s="32"/>
      <c r="F42" s="56">
        <f t="shared" si="3"/>
        <v>0</v>
      </c>
    </row>
    <row r="43" spans="1:7" s="34" customFormat="1" ht="15.5">
      <c r="A43" s="43"/>
      <c r="B43" s="44" t="s">
        <v>17</v>
      </c>
      <c r="C43" s="45">
        <v>5.7333299999999996</v>
      </c>
      <c r="D43" s="46" t="s">
        <v>5</v>
      </c>
      <c r="E43" s="47"/>
      <c r="F43" s="57">
        <f t="shared" si="3"/>
        <v>0</v>
      </c>
      <c r="G43" s="33"/>
    </row>
    <row r="44" spans="1:7" s="34" customFormat="1" ht="15.5">
      <c r="A44" s="30"/>
      <c r="B44" s="35" t="s">
        <v>36</v>
      </c>
      <c r="C44" s="45">
        <v>1078.665</v>
      </c>
      <c r="D44" s="46" t="s">
        <v>16</v>
      </c>
      <c r="E44" s="47"/>
      <c r="F44" s="56">
        <f t="shared" si="3"/>
        <v>0</v>
      </c>
      <c r="G44" s="33"/>
    </row>
    <row r="45" spans="1:7" s="34" customFormat="1" ht="16" thickBot="1">
      <c r="A45" s="78" t="s">
        <v>19</v>
      </c>
      <c r="B45" s="79"/>
      <c r="C45" s="67"/>
      <c r="D45" s="67"/>
      <c r="E45" s="68"/>
      <c r="F45" s="69">
        <f>F10+F12+F21+F30+F38</f>
        <v>0</v>
      </c>
      <c r="G45" s="33"/>
    </row>
    <row r="46" spans="1:7">
      <c r="A46" s="5"/>
      <c r="B46" s="6"/>
      <c r="C46" s="6"/>
      <c r="D46" s="6"/>
      <c r="E46" s="6"/>
      <c r="F46" s="6"/>
    </row>
  </sheetData>
  <mergeCells count="13">
    <mergeCell ref="F8:F9"/>
    <mergeCell ref="A1:F1"/>
    <mergeCell ref="A8:A9"/>
    <mergeCell ref="B8:B9"/>
    <mergeCell ref="A45:B45"/>
    <mergeCell ref="C8:C9"/>
    <mergeCell ref="B10:E10"/>
    <mergeCell ref="B12:E12"/>
    <mergeCell ref="B21:E21"/>
    <mergeCell ref="B30:E30"/>
    <mergeCell ref="B38:E38"/>
    <mergeCell ref="D8:D9"/>
    <mergeCell ref="E8:E9"/>
  </mergeCells>
  <pageMargins left="1" right="0.7" top="1" bottom="0.75" header="0.3" footer="0.3"/>
  <pageSetup scale="93" fitToHeight="2" orientation="landscape" r:id="rId1"/>
  <headerFooter>
    <oddFooter>&amp;LJune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 for the renovation of Kariz</vt:lpstr>
      <vt:lpstr>'BoQ for the renovation of Kariz'!Print_Area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Eng. A. Majid Habib</dc:creator>
  <cp:lastModifiedBy>Mohammad Zakir</cp:lastModifiedBy>
  <cp:lastPrinted>2019-07-09T13:50:00Z</cp:lastPrinted>
  <dcterms:created xsi:type="dcterms:W3CDTF">2012-03-10T06:22:56Z</dcterms:created>
  <dcterms:modified xsi:type="dcterms:W3CDTF">2019-07-16T03:20:21Z</dcterms:modified>
</cp:coreProperties>
</file>